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55"/>
  </bookViews>
  <sheets>
    <sheet name="Munka1" sheetId="1" r:id="rId1"/>
  </sheets>
  <calcPr calcId="152511"/>
</workbook>
</file>

<file path=xl/calcChain.xml><?xml version="1.0" encoding="utf-8"?>
<calcChain xmlns="http://schemas.openxmlformats.org/spreadsheetml/2006/main">
  <c r="G170" i="1" l="1"/>
  <c r="G169" i="1"/>
  <c r="G168" i="1"/>
  <c r="G167" i="1"/>
  <c r="G171" i="1" l="1"/>
  <c r="G96" i="1"/>
  <c r="G144" i="1" l="1"/>
  <c r="G143" i="1"/>
  <c r="G142" i="1"/>
  <c r="G141" i="1"/>
  <c r="G140" i="1"/>
  <c r="G139" i="1"/>
  <c r="G138" i="1"/>
  <c r="G137" i="1"/>
  <c r="G132" i="1"/>
  <c r="G131" i="1"/>
  <c r="G130" i="1"/>
  <c r="G129" i="1"/>
  <c r="G128" i="1"/>
  <c r="G127" i="1"/>
  <c r="G126" i="1"/>
  <c r="G121" i="1"/>
  <c r="G122" i="1" s="1"/>
  <c r="G116" i="1"/>
  <c r="G115" i="1"/>
  <c r="G114" i="1"/>
  <c r="G117" i="1" s="1"/>
  <c r="G109" i="1"/>
  <c r="G108" i="1"/>
  <c r="G161" i="1"/>
  <c r="G162" i="1" s="1"/>
  <c r="G103" i="1"/>
  <c r="G102" i="1"/>
  <c r="G101" i="1"/>
  <c r="G95" i="1"/>
  <c r="G94" i="1"/>
  <c r="G93" i="1"/>
  <c r="G88" i="1"/>
  <c r="G87" i="1"/>
  <c r="G86" i="1"/>
  <c r="G85" i="1"/>
  <c r="G84" i="1"/>
  <c r="G79" i="1"/>
  <c r="G78" i="1"/>
  <c r="G77" i="1"/>
  <c r="G76" i="1"/>
  <c r="G75" i="1"/>
  <c r="G74" i="1"/>
  <c r="G73" i="1"/>
  <c r="G72" i="1"/>
  <c r="G71" i="1"/>
  <c r="G66" i="1"/>
  <c r="G65" i="1"/>
  <c r="G64" i="1"/>
  <c r="G63" i="1"/>
  <c r="G62" i="1"/>
  <c r="G61" i="1"/>
  <c r="G60" i="1"/>
  <c r="G59" i="1"/>
  <c r="G58" i="1"/>
  <c r="G57" i="1"/>
  <c r="G56" i="1"/>
  <c r="G55" i="1"/>
  <c r="G54" i="1"/>
  <c r="G53" i="1"/>
  <c r="G52" i="1"/>
  <c r="G51" i="1"/>
  <c r="G50" i="1"/>
  <c r="G49" i="1"/>
  <c r="G48" i="1"/>
  <c r="G47" i="1"/>
  <c r="G46" i="1"/>
  <c r="G45" i="1"/>
  <c r="G44" i="1"/>
  <c r="G43" i="1"/>
  <c r="G38" i="1"/>
  <c r="G37" i="1"/>
  <c r="G36" i="1"/>
  <c r="G35" i="1"/>
  <c r="G34" i="1"/>
  <c r="G33" i="1"/>
  <c r="G32" i="1"/>
  <c r="G31" i="1"/>
  <c r="G155" i="1"/>
  <c r="G154" i="1"/>
  <c r="G153" i="1"/>
  <c r="G152" i="1"/>
  <c r="G151" i="1"/>
  <c r="G150" i="1"/>
  <c r="G30" i="1"/>
  <c r="G29" i="1"/>
  <c r="G28" i="1"/>
  <c r="G27" i="1"/>
  <c r="G26" i="1"/>
  <c r="G25" i="1"/>
  <c r="G24" i="1"/>
  <c r="G23" i="1"/>
  <c r="G22" i="1"/>
  <c r="G21" i="1"/>
  <c r="G20" i="1"/>
  <c r="G19" i="1"/>
  <c r="G18" i="1"/>
  <c r="G17" i="1"/>
  <c r="G16" i="1"/>
  <c r="G15" i="1"/>
  <c r="G14" i="1"/>
  <c r="G13" i="1"/>
  <c r="G12" i="1"/>
  <c r="G11" i="1"/>
  <c r="G10" i="1"/>
  <c r="G9" i="1"/>
  <c r="G8" i="1"/>
  <c r="G7" i="1"/>
  <c r="G6" i="1"/>
  <c r="G5" i="1"/>
  <c r="G133" i="1" l="1"/>
  <c r="G80" i="1"/>
  <c r="G89" i="1"/>
  <c r="G104" i="1"/>
  <c r="G39" i="1"/>
  <c r="G97" i="1"/>
  <c r="G110" i="1"/>
  <c r="G156" i="1"/>
  <c r="G67" i="1"/>
  <c r="G145" i="1"/>
</calcChain>
</file>

<file path=xl/sharedStrings.xml><?xml version="1.0" encoding="utf-8"?>
<sst xmlns="http://schemas.openxmlformats.org/spreadsheetml/2006/main" count="555" uniqueCount="344">
  <si>
    <t>1. ajánlati rész</t>
  </si>
  <si>
    <t>Légútbiztosítással kapcsolatos anyagok</t>
  </si>
  <si>
    <t>Specifikáció</t>
  </si>
  <si>
    <t>Műszaki-alkalmassági feltétel*</t>
  </si>
  <si>
    <t>1/1</t>
  </si>
  <si>
    <t>Nazofaringeális tubus (4 mm)</t>
  </si>
  <si>
    <t>93/42/EGK direktíva szerinti CE tanúsítvány és gyártói megfelelőségi nyilatkozat</t>
  </si>
  <si>
    <t>1/2</t>
  </si>
  <si>
    <t>Nazofaringeális tubus (6 mm)</t>
  </si>
  <si>
    <t>1/3</t>
  </si>
  <si>
    <t>Nazofaringeális tubus (7 mm)</t>
  </si>
  <si>
    <t>1/4</t>
  </si>
  <si>
    <t>Endotracheális tubus (2 mm)</t>
  </si>
  <si>
    <t>Sürgősségi endotracheális intubálásra alkalmas tubus, biokompatibilis, hőre lágyuló anyagból. Cuff megjelölés esetén felfújható mandzsettával, kontroll ballonnal, leeresztést gátló szeleppel.</t>
  </si>
  <si>
    <t>1/5</t>
  </si>
  <si>
    <t>Endotracheális tubus (2.5 mm)</t>
  </si>
  <si>
    <t>1/6</t>
  </si>
  <si>
    <t>Endotracheális tubus (3 mm)</t>
  </si>
  <si>
    <t>1/7</t>
  </si>
  <si>
    <t>Endotracheális tubus (3.5 mm)</t>
  </si>
  <si>
    <t>1/8</t>
  </si>
  <si>
    <t>Endotracheális tubus cuff-os (4 mm)</t>
  </si>
  <si>
    <t>1/9</t>
  </si>
  <si>
    <t>Endotracheális tubus cuff-os (4.5 mm)</t>
  </si>
  <si>
    <t>1/10</t>
  </si>
  <si>
    <t>Endotracheális tubus cuff-os (5mm)</t>
  </si>
  <si>
    <t>1/11</t>
  </si>
  <si>
    <t>Endotracheális tubus cuff-os (6.0mm)</t>
  </si>
  <si>
    <t>1/12</t>
  </si>
  <si>
    <t>Endotracheális tubus cuff-os (7mm)</t>
  </si>
  <si>
    <t>1/13</t>
  </si>
  <si>
    <t>Endotracheális tubus cuff-os (8mm)</t>
  </si>
  <si>
    <t>1/14</t>
  </si>
  <si>
    <t>Szájgarat tubus 00</t>
  </si>
  <si>
    <t>1/15</t>
  </si>
  <si>
    <t>Szájgarat tubus 0</t>
  </si>
  <si>
    <t>1/16</t>
  </si>
  <si>
    <t>Szájgarat tubus 1</t>
  </si>
  <si>
    <t>1/17</t>
  </si>
  <si>
    <t>Szájgarat tubus 2</t>
  </si>
  <si>
    <t>1/18</t>
  </si>
  <si>
    <t>Szájgarat tubus 3</t>
  </si>
  <si>
    <t>1/19</t>
  </si>
  <si>
    <t>Szájgarat tubus 4</t>
  </si>
  <si>
    <t>1/20</t>
  </si>
  <si>
    <t>Leszívókatéter 8 ch</t>
  </si>
  <si>
    <t>1/21</t>
  </si>
  <si>
    <t>Leszívókatéter 10 ch</t>
  </si>
  <si>
    <t>1/22</t>
  </si>
  <si>
    <t>Leszívókatéter 12 ch</t>
  </si>
  <si>
    <t>1/23</t>
  </si>
  <si>
    <t>Leszívókatéter 16 ch</t>
  </si>
  <si>
    <t>1/24</t>
  </si>
  <si>
    <t>Yankauer típusú szívó</t>
  </si>
  <si>
    <t>Yankauer típusú vagy azzal egyenértékű átlátszó, merev falú, hossztengelyében hajlított, vagy kis szögben megtört vonalú, atraumatikus, lekerekített  szívóvéggel. Steril, egyesével csomagolt.</t>
  </si>
  <si>
    <t>1/25</t>
  </si>
  <si>
    <t>1/26</t>
  </si>
  <si>
    <t>1/27</t>
  </si>
  <si>
    <t>Oxigén maszk gyógyszerporlasztóval nagy méret</t>
  </si>
  <si>
    <t>Összekötöcsövel.</t>
  </si>
  <si>
    <t>93/42/EGK direktíva szerinti gyártói megfelelőségi nyilatkozat</t>
  </si>
  <si>
    <t>1/28</t>
  </si>
  <si>
    <t>Oxigén maszk gyógyszerporlasztóval kis méret</t>
  </si>
  <si>
    <t>1/29</t>
  </si>
  <si>
    <t>Oxigén maszk rezervoárral (nem visszalégző szelepes megoldás) nagy méret</t>
  </si>
  <si>
    <t>1/30</t>
  </si>
  <si>
    <t>Oxigén maszk rezervoárral (nem visszalégző szelepes megoldás) kis méret</t>
  </si>
  <si>
    <t>1/31</t>
  </si>
  <si>
    <t>Orrszonda</t>
  </si>
  <si>
    <t>93/42/EGK direktíva szerinti CE tanúsítvány vagy gyártói megfelelőségi nyilatkozat</t>
  </si>
  <si>
    <t>1/32</t>
  </si>
  <si>
    <t>Oxigén vezeték</t>
  </si>
  <si>
    <t>1/33</t>
  </si>
  <si>
    <t xml:space="preserve">Bougie felnőtt méret 15 Ch (5mm od) </t>
  </si>
  <si>
    <t>70 cm hosszú hajlított (coudée) végű, intubációt segítő rugalmas műanyag eszköz. Tömör, nem üreges. Egyesével csomagolt.</t>
  </si>
  <si>
    <t>1/34</t>
  </si>
  <si>
    <t>Bougie gyermek méret 10 Ch</t>
  </si>
  <si>
    <t>Bougie tartó tok</t>
  </si>
  <si>
    <t xml:space="preserve">Nem átlátszó merev falú műanyag cső. Az egyik vége fixen lezárva a másik többször nyitható dugóval ellátott, amely a csőhöz rögzített elvesztésgátló szalaggal van rögzítve. Hossza: 740 mm + 2% eltérés lehetséges, Belső átmérője 18 mm +20% eltérés lehetséges. </t>
  </si>
  <si>
    <t>Laringealis maszk 1</t>
  </si>
  <si>
    <t>Laringealis maszk 2</t>
  </si>
  <si>
    <t>Laringealis maszk 3</t>
  </si>
  <si>
    <t>Laringealis maszk 4</t>
  </si>
  <si>
    <t>Laringealis maszk 5</t>
  </si>
  <si>
    <t>2. ajánlati rész</t>
  </si>
  <si>
    <t>Gyomormosó szonda gyermek</t>
  </si>
  <si>
    <t>Gyomormosó szonda 10mm</t>
  </si>
  <si>
    <t>Összekötő cső</t>
  </si>
  <si>
    <t>Tubusrögzítő szalag</t>
  </si>
  <si>
    <t>1200 mm hosszú 10 mm széles szatén anyagú szalag. Végei levarrva. 10 db/csomag. Ajánlati árat 1 darabra kell megadni.</t>
  </si>
  <si>
    <t>Infúziós csap</t>
  </si>
  <si>
    <t>Három ágú, gyógyszeradagoló szeleppel, flexibilis összekötő darabbal a tű felé. Egyszer használatos,  steril, egyesével csomagolt.</t>
  </si>
  <si>
    <t>Egyszer használatos szike nyéllel</t>
  </si>
  <si>
    <t>22-es méret (hasas). Egyszer használatos,  steril, egyesével csomagolt.</t>
  </si>
  <si>
    <t>Centrális vénás kanül</t>
  </si>
  <si>
    <t>Seldinger rendszerű, gyors folyadékbevitelre (minimum 200ml/perc) alkalmas, nagy  lumenű (minimum 14 G)  felvezethető kanüllel. A kanül hossza maximum 20 cm. Szelepes tű rendszer.Egyszer használatos,  steril, egyesével csomagolt.</t>
  </si>
  <si>
    <t>Önzáródó zacskó</t>
  </si>
  <si>
    <t>Nyelvlapoc</t>
  </si>
  <si>
    <t>Egyszer használatos nyelvlapoc fából, egyesével csomagolva. Ajánlati árat 1 darabra kell megadni.</t>
  </si>
  <si>
    <t>Karleszorító szalag</t>
  </si>
  <si>
    <t>Gyorskioldóval rendelkező, vénabiztosításhoz használatos karleszorító szallag.</t>
  </si>
  <si>
    <t xml:space="preserve">Egyszer használatos EKG elektróda </t>
  </si>
  <si>
    <t>Hosszabbító cső perfúzorhoz</t>
  </si>
  <si>
    <t>Csecsemő tápszonda K31 (8 Ch/40cm)</t>
  </si>
  <si>
    <t>Egyszer használatos lekerekített végű,  biokompatibilis,  steril, egyesével csomagolt.</t>
  </si>
  <si>
    <t>Egyszer használatos lepedő, steril</t>
  </si>
  <si>
    <t>Egyszer használatos lepedő sterilen, egyesével csomagolva (teljes test méretű).</t>
  </si>
  <si>
    <t>Izolációs buborékfólia</t>
  </si>
  <si>
    <t>240-250 cm méretű, 3 rétegű buborékfólia, hozzávetőlegesen 60 cm x 60 cm x 5 cm-es méretre összehajtva az alábbi módon: A hossztengely mentén felezve és mindkét fél harmadolva, ezt követően a hosszabb tengely mentén lévő felezésnél összehajtva végül az így kapott téglalap negyedelve. Egyenként csomagolva. A csomagolás méreteiben 10 % eltérés megengedett.</t>
  </si>
  <si>
    <t>Izolációs takaró bébi</t>
  </si>
  <si>
    <t>Ezüst/ arany poliészter izotermikus sürgősségi takaró. Az arany színű oldal megvédi a pácienst a melegtől, az ezüst pedig a hidegtől. Minimum mérete: bébi 100 cm x 150 cm.</t>
  </si>
  <si>
    <t>Köldökcsat</t>
  </si>
  <si>
    <t>Egyszer használatos, műanyag, egyesével  sterilen csomagolt.</t>
  </si>
  <si>
    <t>Szemeteszsák</t>
  </si>
  <si>
    <t>400 x 600 mm, 0,025 mm vastag műanyag fólia víztiszta, 400-as végén nyitott.</t>
  </si>
  <si>
    <t>Elektróda zselé</t>
  </si>
  <si>
    <t>250-300 grammos elektróda zselé EKG, defibrillátor használatához. Flakonos kiszerelés.</t>
  </si>
  <si>
    <t>Fekete lepedő (Hullatakaró)</t>
  </si>
  <si>
    <t>1500 mm x 2200 mm,  0,05 mm vastagságú, műanyag fekete fólia.</t>
  </si>
  <si>
    <t>Fecskendő RSI egységcsomag</t>
  </si>
  <si>
    <t>Fecskendő gyermek RSI egységcsomag</t>
  </si>
  <si>
    <t>MAD porlasztó</t>
  </si>
  <si>
    <t>Colorimetrikus Széndioxid detektor EH kivitelben</t>
  </si>
  <si>
    <t xml:space="preserve">Közvetlenül a tubushoz csatlakoztatható széndioxid detektáló eszköz a kilégzési széndioxid ellenőrzésére kémiai indikátor segítségével.Az indikátor könnyen leolvasható legyen kézi és gépi lélegeztetés közben. Felnőtteknél alkalmazható kivitelben. </t>
  </si>
  <si>
    <t>3. ajánlati rész</t>
  </si>
  <si>
    <t>Védőfelszerelések</t>
  </si>
  <si>
    <t>3/1</t>
  </si>
  <si>
    <t>Veszélyes hulladékgyűjtő zsák kicsi</t>
  </si>
  <si>
    <t>Sárga színkódos, ADR minősített egészségügyi veszélyes hulladékgyűjtő zsák. Megfelel az I/2002 (I.11.) EüM rendelet 4. sz. mellékletének.</t>
  </si>
  <si>
    <t>2/2</t>
  </si>
  <si>
    <t>Veszélyes hulladékgyűjtő zsák nagy</t>
  </si>
  <si>
    <t>2/3</t>
  </si>
  <si>
    <t>OTH, ADR minősítéssel rendelkező keményfalú gyűjtőeszköz. Megfelel az I/2002 (I.11.) EüM rendelet 4. sz. mellékletének.</t>
  </si>
  <si>
    <t>2/4</t>
  </si>
  <si>
    <t>Fecskendő gyűjtő 1 lit.</t>
  </si>
  <si>
    <t>2/5</t>
  </si>
  <si>
    <t>Lázmérő</t>
  </si>
  <si>
    <t>Digitális lázmérő orális, hónalj, végbélben történő méréshez. Mérési pontosság: +/- 0,1 °C. Legömbölyített fej, hangjelzés a mérés befejezésekor, Celsius kijelzés, tizedpontosságú kijelző, vízálló, fertőtleníthető, tárolótok.</t>
  </si>
  <si>
    <t>2/6</t>
  </si>
  <si>
    <t>Alkoholszonda</t>
  </si>
  <si>
    <t>A kilélegzett levegőben lévő alkohol koncentrációját színváltozással jelezze. Hatályos jogszabályok alapján az alábbi véralkohol értékek megkülönböztetésére legyen képes: 0,3-0,5 ezrelék; 0,5-0,8 ezrelék; 0,8 ezrelék felett.</t>
  </si>
  <si>
    <t>2/7</t>
  </si>
  <si>
    <t>Védőoverall L</t>
  </si>
  <si>
    <t>Teljes alakot fedő egyszer használatos csuklyás védőruházat, hőragasztott varratokkal, L, XL és XXL méretekben. A termékek megfelenek az alábbi szabványoknak: MSZ EN 14126:2007, MSZ EN 13034:2005+A1:2009; MSZ EN 1149-1:2006;
MSZ EN ISO 13982-1:2005 és MSZ EN ISO 13982-1:2004/A1:2011</t>
  </si>
  <si>
    <t>2/8</t>
  </si>
  <si>
    <t>Védőoverall XL</t>
  </si>
  <si>
    <t>2/9</t>
  </si>
  <si>
    <t>Védőoverall XXL</t>
  </si>
  <si>
    <t>2/10</t>
  </si>
  <si>
    <t>FFP 3 szájmaszk</t>
  </si>
  <si>
    <t>MSZ EN 149:2001+A1:2009 alapján védelem a nem - mérgező, kevéssé és közepesen mérgező, illetve erősen mérgező szilárd és cseppfolyós aeroszolok ellen.</t>
  </si>
  <si>
    <t>2/11</t>
  </si>
  <si>
    <t>Védőszemüveg</t>
  </si>
  <si>
    <t>MSZ EN 166:2003 szerint teljesen átlátszó, a normál szemüveg felett is viselhetõ.</t>
  </si>
  <si>
    <t>2/12</t>
  </si>
  <si>
    <t>Cipővédő</t>
  </si>
  <si>
    <t>Egyszer használatos PE fóliából készült cipővédő fólia, szélein gumírozott,nagy igénybevételnek is ellenáll, vízálló, csúszásgátló talprész kialakítás.</t>
  </si>
  <si>
    <t>4. ajánlati rész</t>
  </si>
  <si>
    <t>Rögzítő anyagok</t>
  </si>
  <si>
    <t>4/1</t>
  </si>
  <si>
    <t>Nyakrögzítő eszköz, felnőttek számára, állítható méret</t>
  </si>
  <si>
    <t>Latex mentes, nyaki részen intubációs nyílással ellátott, több biztonsági rögzítő ponttal. Minimum 4 standard méretre állítható. Sík állapotban tárolható.</t>
  </si>
  <si>
    <t>4/2</t>
  </si>
  <si>
    <t>Nyakrögzítő eszköz gyermek számára, állítható méret</t>
  </si>
  <si>
    <t>Latex mentes, nyaki részen intubációs nyílással ellátott, több biztonsági rögzítő ponttal. Minimum 3 standard méretre állítható. Sík állapotban tárolható.</t>
  </si>
  <si>
    <t>4/3</t>
  </si>
  <si>
    <t>Kramer sín 40cm</t>
  </si>
  <si>
    <t>4/4</t>
  </si>
  <si>
    <t>Kramer sín 60cm</t>
  </si>
  <si>
    <t>4/5</t>
  </si>
  <si>
    <t>Kramer sín 100cm</t>
  </si>
  <si>
    <t>5. ajánlati rész</t>
  </si>
  <si>
    <t>Defibrillátor fogyóanyagai LIFE PACK Defikhez</t>
  </si>
  <si>
    <t>5/1</t>
  </si>
  <si>
    <t>PM/AED elektródapár felnőtt (transztor.)</t>
  </si>
  <si>
    <t>5/2</t>
  </si>
  <si>
    <t>PM/AED elektródapár gyerek (transztor.)</t>
  </si>
  <si>
    <t>6. ajánlati rész</t>
  </si>
  <si>
    <t>6/1</t>
  </si>
  <si>
    <t>6/2</t>
  </si>
  <si>
    <t>7. ajánlati rész</t>
  </si>
  <si>
    <t>7/1</t>
  </si>
  <si>
    <t>7/2</t>
  </si>
  <si>
    <t>8. ajánlati rész</t>
  </si>
  <si>
    <t>Defibrillátor fogyóanyagai LIFE PACK és ZOLL Defikhez</t>
  </si>
  <si>
    <t>8/1</t>
  </si>
  <si>
    <t>Kapnográf mintavevő, intubált beteghez, endotracheális tubusra</t>
  </si>
  <si>
    <t>Rövid távú (kevesebb mint 24 óra) monitorozáshoz, normál hosszúságú. Kompatibilis legyen az LP 12-es és ZOLL Xseries defikkel.</t>
  </si>
  <si>
    <t>8/2</t>
  </si>
  <si>
    <t>Oxigén adagolással, felnőtt, normál hossz kompatibilis legyen az LP 12 – es és a ZOLL Xseries defikkel.(nem oxigén adagoló orrkanüllel kombinált, hanem szimpla szenzor).</t>
  </si>
  <si>
    <t>8/3</t>
  </si>
  <si>
    <t>Kapnográf mintavevő, nem intubált beteghez gyermek</t>
  </si>
  <si>
    <t>Oxigén adagolással, gyermek, normál hossz kompatibilis legyen az LP 12 – es és ZOLL Xseries defikkel. (nem oxigén adagoló orrkanüllel kombinált, hanem szimpla szenzor).</t>
  </si>
  <si>
    <t xml:space="preserve">Hőmérő szenzor </t>
  </si>
  <si>
    <t>9. ajánlati rész</t>
  </si>
  <si>
    <t>PM/AED elektródapár felnőtt transztorakális</t>
  </si>
  <si>
    <t>9/1</t>
  </si>
  <si>
    <t>ELEKTRÓDA DEFI. PowerHeart /Cardiac /9131</t>
  </si>
  <si>
    <t>Cardiac Sience elektróda, vagy a gyárival egyenértékű utángyártott</t>
  </si>
  <si>
    <t>ELEKTRÓDA RESPONDER  AED</t>
  </si>
  <si>
    <t>General Elektric elektróda vagy azzal egyenértékű utángyártott</t>
  </si>
  <si>
    <t>10. ajánlati rész</t>
  </si>
  <si>
    <t>Intraosszeális fúróhoz tű</t>
  </si>
  <si>
    <t>10/1</t>
  </si>
  <si>
    <t>EZ-IO típusú intraoszeális fúróhoz emberi csontba való gyors bevezetésre szolgáló tűk.</t>
  </si>
  <si>
    <t>10/2</t>
  </si>
  <si>
    <t>10/3</t>
  </si>
  <si>
    <t>11. ajánlati rész</t>
  </si>
  <si>
    <t>Vércukorszintmérő tesztcsík</t>
  </si>
  <si>
    <t>11/1</t>
  </si>
  <si>
    <t>Tesztcsík vércukorszint méréshez (Accu-Chek készülékhez)</t>
  </si>
  <si>
    <t xml:space="preserve">A megjelenített mennyiség nem doboz hanem kiszereléstől föggetlen tesztcsík mennyiségre vonatkozik, tehát árajánlatot 1 darab tesztcsíkra kell adni. </t>
  </si>
  <si>
    <t>Az ENKK (vagy jogelődjének, az EEKH-nak/EüM Orvostechnikai Hivatalának) IVD nyilvántartásba vételi igazolása és az eszköz gyártói megfelelőségi nyilatkozata</t>
  </si>
  <si>
    <t>Vénabiztosítás anyagai</t>
  </si>
  <si>
    <t>Vénakanül G-14</t>
  </si>
  <si>
    <t>Vénakanül G-16</t>
  </si>
  <si>
    <t>Vénakanül G-18</t>
  </si>
  <si>
    <t>Vénakanül G-20</t>
  </si>
  <si>
    <t>Vénakanül G-22</t>
  </si>
  <si>
    <t>Vénakanül G-24</t>
  </si>
  <si>
    <t>Infúziós szerelék közdarabbal</t>
  </si>
  <si>
    <t>Tűk, fecskendők</t>
  </si>
  <si>
    <t>Injekciós tű 21G 1 1/2</t>
  </si>
  <si>
    <t>Rozsdamentes acél (MSZ EN 10088-2:2015), száraz szilikon bevonatú cső, precíziós lándzsa hegy (MSZ EN ISO 9626:200), luer kúpos tűfej méretjelölő nemzetközi színkóddal, luer kúpos csatlakozás (MSZ EN 20594-1:2002 ÉS MSZ EN 1707:1999), steril egyenkénti csomagolás, PVC, Latex mentes. A termék megfelel a felsorolt szabványoknak.</t>
  </si>
  <si>
    <t>Injekciós tű 22G 1 1/2</t>
  </si>
  <si>
    <t>Injekciós tű 18G 1 1/2</t>
  </si>
  <si>
    <t>Fecskendő 2 ml</t>
  </si>
  <si>
    <t>luer kúpos csatlakozás, skálabeosztással rendelkezzen, kitűnően átlátszó henger, fekete beosztás ideális leolvashatóság érdekében, kopásmentes, latex- és PVC-mentes, sterilen egyenként csomagolva.</t>
  </si>
  <si>
    <t xml:space="preserve">Fecskendő 5 ml </t>
  </si>
  <si>
    <t xml:space="preserve">Fecskendő 10 ml </t>
  </si>
  <si>
    <t>Fecskendő 20 ml</t>
  </si>
  <si>
    <t>Fecskendő 50 ml perfusorhoz</t>
  </si>
  <si>
    <t>3 részes, teljesen átlátszó henger, magas kontrasztú, kopásmentes fekete skála "ml" léptékű beosztással, dugattyúfej kettős tömítőgyűrűvel, simán csúszó dugattyú, kis térfogatok lassú felszívásához és beadásához. Centrális helyzetű Luer Lock csatlakozással, steril egyenkénti csomagolás, PVC, Latex mentes. Az alábbi típusú perfusorok szükséges, hogy felismerjék (fecskendőfelismerés):  IVAC P2000, ALARIS GS, MEDIMA S1.</t>
  </si>
  <si>
    <t>*</t>
  </si>
  <si>
    <t xml:space="preserve">Minden eszköz esetében javasolt műszaki-alkalmassági feltétel: az eszköz a vonatkozó hazai rendelkezések alapján feleljen meg a piacra helyezés szabályainak, pl. fogyasztóvédelmi tv. előírásai alapján rendelkezzen magyar nyelvű használati útmutatóval (ettől való eltérés csak akkor lehet, ha azt a jogszabály megengedi). Az orvostechnikai eszközökre és az IVD orvostechnikai eszközökre a jogszerű piacra helyezés dokumentumait külön jeleztük műszaki-alkalmassági feltételként. A 93/42/EGK direktíva szerinti tanúsítás, ill. az azt honosító, nemzeti szabályozások (pl. 4/2009. (III.17.) EüM rendelet) szerinti CE tanúsítvány egymással egyenértékűnek tekintendő. </t>
  </si>
  <si>
    <t>Egységcsomag, amely az alábbi steril eszközöket tartalmazza:
1 db. 20 ml-es, Luer végű műanyag fecskendő, az alábbi felirattal: sárga alapszínen fekete "Ketamin" és "10 mg/ml" felirat. 
2 db. 2-3 ml-es Luer végű műanyag fecskendő, az alábbi felirattal:a címke hoszstengelye mentén megfelezve, felül piros alapon fekete "Szukcinilkolin" felirat, alul fekete alapon piros "50 mg/ml" felirat.
1 db. 10 ml-es, Luer végű műanyag fecskendő, az alábbi felirattal: piros alapszínen fekete "Rocuronium" és "10 mg/ml" felirat.
3 db. 18G méretű injekciós tű.    1 db. két oldalán szürkeárnyalatban nyomtatott 10 cm x 12 cm-es az ajánlatkérő által meghatározott tartalmú papírlap.
A fecskendőkre kerülő színes alapú, fekete feliratok címke segítségével is teljesíthetőek, ezek mérete: 38 mm x 11 mm, 10% eltérés megengedett. A címkéket, vagy feliratokat a fecskendő hossztengelyében jól olvasható módon úgy kell elhelyezni, hogy a felirat, vagy címke ne takarja ki a fecskendő űrtartalom beosztását.</t>
  </si>
  <si>
    <t>Egységcsomag, amely az alábbi steril eszközöket tartalmazza:
1 db. 1 ml-es, Luer végű műanyag fecskendő, az alábbi felirattal: sárga alapszínen fekete "Ketamin" és "10 mg/ml" felirat. 
1 db. 1 ml-es Luer végű műanyag fecskendő, az alábbi felirattal:a címke hossztengelye mentén megfelezve, felül piros alapon fekete "szukcinilkolin" felirat, alul fekete alapon piros "50 mg/ml" felirat.
1 db. 1 ml-es, Luer végű műanyag fecskendő, az alábbi felirattal: piros alapszínen fekete "Rocuronium" és "10 mg/ml" felirat.
1 db. 10 ml-es, Luer végű műanyag fecskendő, az alábbi felirattal: zöld alapszínen fekete "Atropin" és "0,1 mg/ml" felirat.
4 db. 18G méretű injekciós tű.
1 db. két oldalán szürkeárnyalatban nyomtatott 10 cm x 12 cm-es az ajánlatkérő által meghatározott tartalmú papírlap.
A fecskendőkre kerülő színes alapú, fekete feliratok címke segítségével is teljesíthetőek, ezek mérete: 38 mm x 11 mm, 10% eltérés megengedett. A címkéket, vagy feliratokat a fecskendő hossztengelyében jól olvasható módon úgy kell elhelyezni, hogy a felirat, vagy címke ne takarja ki a fecskendő űrtartalom beosztását.</t>
  </si>
  <si>
    <t>MED Nasal vagy azzal egyenértékű porlasztó, 3 ml-es fecskendővel egybecsomagolva.</t>
  </si>
  <si>
    <t>Kapnográf mintavevő, nem intubált beteghez felnőtt</t>
  </si>
  <si>
    <t>IO fúróhoz tű 15 G 45 mm</t>
  </si>
  <si>
    <t>IO fúróhoz tű 15 G 25 mm</t>
  </si>
  <si>
    <t>IO fúróhoz tű 15 G 15 mm</t>
  </si>
  <si>
    <t>2/1</t>
  </si>
  <si>
    <t>2/13</t>
  </si>
  <si>
    <t>2/14</t>
  </si>
  <si>
    <t>2/15</t>
  </si>
  <si>
    <t>2/16</t>
  </si>
  <si>
    <t>2/17</t>
  </si>
  <si>
    <t>2/18</t>
  </si>
  <si>
    <t>2/19</t>
  </si>
  <si>
    <t>2/20</t>
  </si>
  <si>
    <t>2/21</t>
  </si>
  <si>
    <t>2/22</t>
  </si>
  <si>
    <t>2/23</t>
  </si>
  <si>
    <t>2/24</t>
  </si>
  <si>
    <t>3/2</t>
  </si>
  <si>
    <t>3/3</t>
  </si>
  <si>
    <t>3/4</t>
  </si>
  <si>
    <t>3/5</t>
  </si>
  <si>
    <t>3/6</t>
  </si>
  <si>
    <t>3/7</t>
  </si>
  <si>
    <t>3/8</t>
  </si>
  <si>
    <t>3/9</t>
  </si>
  <si>
    <t xml:space="preserve">Baktérium filter felnőtt (önpárásítós, gázminta adapterrel) </t>
  </si>
  <si>
    <t xml:space="preserve">Baktérium filter gyermek  (önpárásítós, gázminta adapterrel) </t>
  </si>
  <si>
    <t>Nettó ár/db (Ft)</t>
  </si>
  <si>
    <t>Nettó ár összesen (Ft)</t>
  </si>
  <si>
    <t>1. ajánlati rész összesen:</t>
  </si>
  <si>
    <t>2. ajánlati rész összesen:</t>
  </si>
  <si>
    <t>3. ajánlati rész összesen:</t>
  </si>
  <si>
    <t>4. ajánlati rész összesen:</t>
  </si>
  <si>
    <t>5. ajánlati rész összesen:</t>
  </si>
  <si>
    <t>6. ajánlati rész összesen:</t>
  </si>
  <si>
    <t>7. ajánlati rész összesen:</t>
  </si>
  <si>
    <t>8. ajánlati rész összesen:</t>
  </si>
  <si>
    <t>9. ajánlati rész összesen:</t>
  </si>
  <si>
    <t>10. ajánlati rész összesen:</t>
  </si>
  <si>
    <t>11. ajánlati rész összesen:</t>
  </si>
  <si>
    <t>Ajánlott termék megnevezése</t>
  </si>
  <si>
    <t>Ajánlott termék csomagolási egysége</t>
  </si>
  <si>
    <t>Ajánlott termék szállítói cikkszáma</t>
  </si>
  <si>
    <t>Betegellátás anyagai</t>
  </si>
  <si>
    <t>Részletes ajánlat</t>
  </si>
  <si>
    <t xml:space="preserve">Orr/ szájmaszk védőmaszk </t>
  </si>
  <si>
    <t xml:space="preserve">Egyszer használatos három rétegű sebészeti szájmaszk </t>
  </si>
  <si>
    <t>6/3</t>
  </si>
  <si>
    <t>6/4</t>
  </si>
  <si>
    <t>10/4</t>
  </si>
  <si>
    <t>10/5</t>
  </si>
  <si>
    <t>10/6</t>
  </si>
  <si>
    <t>10/7</t>
  </si>
  <si>
    <t>11/2</t>
  </si>
  <si>
    <t>11/3</t>
  </si>
  <si>
    <t>11/4</t>
  </si>
  <si>
    <t>11/5</t>
  </si>
  <si>
    <t>11/6</t>
  </si>
  <si>
    <t>11/7</t>
  </si>
  <si>
    <t>11/8</t>
  </si>
  <si>
    <t>---</t>
  </si>
  <si>
    <t>Biokompatibilis anyagból készült, puha, hőre lágyuló, orron át garatba vezethető egyszerű légútbiztosító eszköz. Az orrjáratban csúszást merev perem akadályozza meg, melynek alakja forszírozott igénybevétel esetén sem változik. A perem külső átmérője legalább a tubus belső átmérőjének háromszorosa (pl. 6 mm-es tubus esetén legalább 18 mm). Egyesével csomagolt. Nem steril terméket is elfogadunk.</t>
  </si>
  <si>
    <t>Színkódolt orofaringeális légútbiztosító eszköz, harapásgátló betéttel (a gyermek méretek kivételével). Gyári tisztán csomagolt. A gyártó által egyenként csomagolva. Egyesével csomagolt. Nem steril terméket is elfogadunk.</t>
  </si>
  <si>
    <t>Minimum 200 cm hosszú, állítható mélységű orrbemeneti résszel. Egyesével csomagolt. Nem steril terméket is elfogadunk.</t>
  </si>
  <si>
    <t>Egyszer használatos, egyesével csomagolt. Nem steril terméket is elfogadunk.</t>
  </si>
  <si>
    <t>A gyomormosó szonda összekötésére szolgáló közdarab. Lehetőség szerint átlátszó kivitelben.Egyesével csomagolt.</t>
  </si>
  <si>
    <t>Egyszer használatos, testváladék gyűjtésére, szállítására alkalmas, önzáródó 1 literes zacskó. Vízhatlan és zárható legyen, azaz a testváladék/hányadék nem folyhat ki a lezárás után.</t>
  </si>
  <si>
    <t>Minimum 16 cm2 felületű. Ragasztó felületű, gélezett. Maximum 100 db / csomag.</t>
  </si>
  <si>
    <t>Mindkét végén luer lock csatlakozású cső (perfúziós kathéter), ami összeköti a perfúzorban rögzített fecskandőt a vénakanüllel. Minimum 150 cm-es. Egyszer használatos,  steril, egyesével csomagolt.</t>
  </si>
  <si>
    <t>LIFEPAK 12, LIFEPAK 15, LIFEPAK 500 és LIFEPAK 1000 defibrillátorokkal kompatibilis és adapter nélkül csatlakoztatható legyen,
- lehet gyári típusú (a defibrillátor gyártójának a defibrillátorhoz szállított (ajánlott) - a műszaki dokumentációban szereplő- elektróda) 
- vagy utángyártott.</t>
  </si>
  <si>
    <t>LIFEPAK 12 és LIFEPAK 15 defibrillátorokkal kompatibilis és adapter nélkül csatlakoztatható legyen,
- lehet gyári típusú (a defibrillátor gyártójának a defibrillátorhoz szállított (ajánlott) - a műszaki dokumentációban szereplő- elektróda) 
- vagy utángyártott.</t>
  </si>
  <si>
    <t>5/3</t>
  </si>
  <si>
    <t>LIFEPAK 500 és LIFEPAK 1000 defibrillátorokkal kompatibilis és adapter nélkül csatlakoztatható legyen,
- lehet gyári típusú (a defibrillátor gyártójának a defibrillátorhoz szállított (ajánlott) - a műszaki dokumentációban szereplő- elektróda) 
- vagy utángyártott.</t>
  </si>
  <si>
    <t>db / 2 év</t>
  </si>
  <si>
    <t>Visszaellenőrzés</t>
  </si>
  <si>
    <t>12. ajánlati rész</t>
  </si>
  <si>
    <t>Oxigénterápiás eszközök</t>
  </si>
  <si>
    <t>12/1</t>
  </si>
  <si>
    <t>12/2</t>
  </si>
  <si>
    <t>12/3</t>
  </si>
  <si>
    <t>12/4</t>
  </si>
  <si>
    <t>12/5</t>
  </si>
  <si>
    <t>12/6</t>
  </si>
  <si>
    <t>12. ajánlati rész összesen:</t>
  </si>
  <si>
    <t>13. ajánlati rész</t>
  </si>
  <si>
    <t>5/4</t>
  </si>
  <si>
    <t>Hőmérőszenzor ZOLL XSERIES defibrillátorokhoz</t>
  </si>
  <si>
    <t>YSI400/YSI700 típusú, vagy ezzel egyenértékű utángyártott szonda, testüregi szenzorral. ZOLL XSERIES-hez</t>
  </si>
  <si>
    <t>YSI400/YSI700 típusú, vagy ezzel egyenértékű utángyártott szonda, testüregi szenzorral. LP 15-höz</t>
  </si>
  <si>
    <t>14. ajánlati rész</t>
  </si>
  <si>
    <t>Veszélyes hulladékok gyűjtésére szolgáló szolgáló eszközök</t>
  </si>
  <si>
    <t>14/1</t>
  </si>
  <si>
    <t>14/2</t>
  </si>
  <si>
    <t>14/3</t>
  </si>
  <si>
    <t>14/4</t>
  </si>
  <si>
    <t>13. ajánlati rész összesen:</t>
  </si>
  <si>
    <t>14. ajánlati rész összesen:</t>
  </si>
  <si>
    <t>Légút és légútbiztosító eszközök váladék leszívására alkalmas, biokompatibilis anyagból készült katéter. Méret szerint színkódolt. Hossz: 480-530 mm. Steril, egyesével csomagolt.</t>
  </si>
  <si>
    <t>HME filter felnőtt. A lélegeztetett beteg légútjának fertőzés elleni védelmére (bakt., gomba, vírus) valamint hő-, és páracserélésre szolgáló szűrő. 
- Kórokozó elleni hatásosság: min.  99,999%
- párásítás: min. 32 mg/l
-ellenállás: 30 l/min esetén max. 1,4 vízcm 
- holttér: max: 70ml 
- Vt: min: 210ml
- súly: max 45g
Standard gázmintavevő porttal rendelkezzen. Anyaga latexmentes. Sterilen csomagolva.</t>
  </si>
  <si>
    <t>A lélegeztetett beteg légútjának fertőzés elleni védelmére (baktérium, vírus, gomba) szolgáló szűrő. Biztosítania kell a légút kiszáradás elleni védelmét.  Vírusszűrő hatás 99,9%. Baktériumszűrő hatás 99,9 %. Súlya 10-21 gramm. Holttér: 30 ml alatt. TV: 75-300 ml. Standard gázmintavevő porttal rendelkezzen. Anyaga latexmentes. Sterilen csomagolva.</t>
  </si>
  <si>
    <t>Egyszer használatos, szupraglottikus légútbiztosító eszköz, maszkja a gégére illeszkedik, ballonos, vagy ballon nélküli, anatómiailag formált, beépített harapásgátlóval, buccális támasszal, epiglottis támasszal rendelkezik.  Egyesével csomagolt. Nem steril terméket is elfogadunk.</t>
  </si>
  <si>
    <t>Végtagrögzítésre alkalmas egyszer használatos eszköz. A sín váza egy kézzel hajlítható, de utána formáját spontán megtartó, hosszúkás alumínium vagy horganyzott lágy acélhuzal rács, melynek két oldala vattával kipárnázható, és pólyával burkolható. Három méret: 40 x 10 cm-es, 60 x 10 cm-es és 100 x 15 cm-es.</t>
  </si>
  <si>
    <t>Kívül rögzíthető, vénába rozsdamentes szúrótűvel bevezethető hajlékony, röntgen árnyékot adó, steril egyszer használatos eszköz. Beépített injekciós port segítse elő a kiegészítő tűmentes injekciózást.  Átlátszó katéterrész biztosítsa a megfelelő katéter helyzet megállapítását a tű visszahúzásakor. Egykezes szúrási technikához kialakított markolattal rendelkezzen. Könnyen hajlítható perforált rögzítőszárnnyal rendelkezzen. Lock csatlakozás, levehető, Lock csatlakozású zárókónusszal rendelkezzen. Steril egyenkénti csomagolásban. Színkódos méretek. PVC-mentes, latexmentes és DEHP mentes műanyag. A tűhegy kiképzése Back Cut jellegű, ami biztosítja a 15°-30° dőlésszög közötti biztonságos bevezetést. A kapilláris felülete sima, anyagába süllyesztett legalább 2 db rtg. csíkkal rendelkezzen.  A vénakanül, kanülméretének hossza: G-14 max 45 mm, G-16 max 45 mm, G-18 max 40 mm, G-20 max 32 mm, G-22 max 30 mm, G-24 max 30 mm.</t>
  </si>
  <si>
    <t>Gravitációs működésű, PVC- és latex-mentes (Teljes mértékben PVC-mentes infúziós szerelék, amelynek összekötő csöve is PVC-mentes alapanyagból van előállítva, és a termék egyedi steril csomagolásán fel van tüntetve, hogy a szerelék PVC-mentes.), éles beszúró tövissel, baktériumszűrős levegőzővel, egyenletes cseppképződéssel, görgős áramlásszabályozóval, Luer-Lock csatlakozással, injekciózási lehetőséggel rendelkezzen. Minimum 150 cm csőhossz, steril egyenkénti csomagolásban.</t>
  </si>
  <si>
    <t>Tűgyűjtő 0,6 lit.</t>
  </si>
  <si>
    <t>Az oxigénpalack és a lélegeztető ballon összekötésre. Megtörés ellen biztosított. Hosszúsága: minimum 1,5 méter max. 2,13 méter.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</si>
</sst>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Ft&quot;"/>
    <numFmt numFmtId="165" formatCode="#,##0.00\ &quot;Ft&quot;"/>
    <numFmt numFmtId="166" formatCode="_-* #,##0.00\ [$Ft-40E]_-;\-* #,##0.00\ [$Ft-40E]_-;_-* &quot;-&quot;??\ [$Ft-40E]_-;_-@_-"/>
    <numFmt numFmtId="167" formatCode="#,##0.0\ [$Ft-40E];\-#,##0.0\ [$Ft-40E]"/>
  </numFmts>
  <fonts count="9" x14ac:knownFonts="1">
    <font>
      <sz val="11"/>
      <color theme="1"/>
      <name val="Calibri"/>
      <family val="2"/>
      <scheme val="minor"/>
    </font>
    <font>
      <sz val="10"/>
      <color theme="1"/>
      <name val="Arial"/>
      <family val="2"/>
      <charset val="238"/>
    </font>
    <font>
      <b/>
      <sz val="10"/>
      <color theme="1"/>
      <name val="Arial"/>
      <family val="2"/>
      <charset val="238"/>
    </font>
    <font>
      <sz val="9"/>
      <color theme="1"/>
      <name val="Arial"/>
      <family val="2"/>
      <charset val="238"/>
    </font>
    <font>
      <b/>
      <sz val="12"/>
      <color theme="1"/>
      <name val="Arial"/>
      <family val="2"/>
      <charset val="238"/>
    </font>
    <font>
      <sz val="10"/>
      <color rgb="FFFF0000"/>
      <name val="Arial"/>
      <family val="2"/>
      <charset val="238"/>
    </font>
    <font>
      <b/>
      <sz val="10"/>
      <color rgb="FFFF0000"/>
      <name val="Arial"/>
      <family val="2"/>
      <charset val="238"/>
    </font>
    <font>
      <b/>
      <sz val="10"/>
      <name val="Arial"/>
      <family val="2"/>
      <charset val="238"/>
    </font>
    <font>
      <sz val="10"/>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1">
    <xf numFmtId="0" fontId="0" fillId="0" borderId="0"/>
  </cellStyleXfs>
  <cellXfs count="82">
    <xf numFmtId="0" fontId="0" fillId="0" borderId="0" xfId="0"/>
    <xf numFmtId="49" fontId="1" fillId="0" borderId="0" xfId="0" applyNumberFormat="1" applyFont="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xf>
    <xf numFmtId="49" fontId="1" fillId="0" borderId="1" xfId="0" applyNumberFormat="1" applyFont="1" applyFill="1" applyBorder="1" applyAlignment="1">
      <alignment horizontal="center" vertical="center" wrapText="1"/>
    </xf>
    <xf numFmtId="165" fontId="1" fillId="0" borderId="1" xfId="0" applyNumberFormat="1" applyFont="1" applyBorder="1" applyAlignment="1">
      <alignment vertical="center"/>
    </xf>
    <xf numFmtId="0" fontId="2" fillId="0" borderId="1" xfId="0" applyFont="1" applyBorder="1" applyAlignment="1">
      <alignment vertical="center"/>
    </xf>
    <xf numFmtId="0" fontId="1" fillId="0" borderId="1" xfId="0" applyFont="1" applyBorder="1" applyAlignment="1">
      <alignment vertical="center"/>
    </xf>
    <xf numFmtId="165" fontId="1" fillId="0" borderId="1" xfId="0" applyNumberFormat="1" applyFont="1" applyFill="1" applyBorder="1" applyAlignment="1">
      <alignment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164" fontId="2" fillId="0" borderId="0" xfId="0" applyNumberFormat="1" applyFont="1" applyFill="1" applyBorder="1" applyAlignment="1">
      <alignment vertical="center"/>
    </xf>
    <xf numFmtId="3" fontId="1" fillId="0" borderId="0" xfId="0" applyNumberFormat="1" applyFont="1" applyFill="1" applyBorder="1" applyAlignment="1">
      <alignment horizontal="right" vertical="center"/>
    </xf>
    <xf numFmtId="0" fontId="1" fillId="0" borderId="1" xfId="0" quotePrefix="1" applyFont="1" applyFill="1" applyBorder="1" applyAlignment="1">
      <alignment vertical="center" wrapText="1"/>
    </xf>
    <xf numFmtId="0" fontId="3" fillId="0" borderId="1"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49"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right" vertical="center"/>
    </xf>
    <xf numFmtId="0" fontId="1" fillId="0" borderId="0" xfId="0" applyFont="1" applyFill="1" applyBorder="1" applyAlignment="1">
      <alignment vertical="center"/>
    </xf>
    <xf numFmtId="49" fontId="1" fillId="0" borderId="0" xfId="0" applyNumberFormat="1" applyFont="1" applyFill="1" applyAlignment="1">
      <alignment vertical="center" wrapText="1"/>
    </xf>
    <xf numFmtId="0" fontId="1" fillId="0" borderId="0" xfId="0" applyFont="1" applyFill="1" applyAlignment="1">
      <alignment vertical="center"/>
    </xf>
    <xf numFmtId="49" fontId="1" fillId="0" borderId="0" xfId="0" applyNumberFormat="1" applyFont="1" applyFill="1" applyAlignment="1">
      <alignment horizontal="right" vertical="center" wrapText="1"/>
    </xf>
    <xf numFmtId="0" fontId="2" fillId="0" borderId="0" xfId="0" applyFont="1" applyAlignment="1">
      <alignment horizontal="right" vertical="center"/>
    </xf>
    <xf numFmtId="164" fontId="2" fillId="0" borderId="0" xfId="0" applyNumberFormat="1" applyFont="1" applyAlignment="1">
      <alignment vertical="center"/>
    </xf>
    <xf numFmtId="164" fontId="1" fillId="0" borderId="0" xfId="0" applyNumberFormat="1" applyFont="1" applyAlignment="1">
      <alignment vertical="center"/>
    </xf>
    <xf numFmtId="3" fontId="1" fillId="0" borderId="1" xfId="0" applyNumberFormat="1" applyFont="1" applyFill="1" applyBorder="1" applyAlignment="1">
      <alignment horizontal="right" vertical="center"/>
    </xf>
    <xf numFmtId="3" fontId="1" fillId="0" borderId="1" xfId="0" applyNumberFormat="1" applyFont="1" applyFill="1" applyBorder="1" applyAlignment="1">
      <alignment horizontal="right" vertical="center" wrapText="1"/>
    </xf>
    <xf numFmtId="3" fontId="1" fillId="0" borderId="1" xfId="0" applyNumberFormat="1" applyFont="1" applyFill="1" applyBorder="1" applyAlignment="1">
      <alignment vertical="center"/>
    </xf>
    <xf numFmtId="0" fontId="4" fillId="0" borderId="0" xfId="0" applyFont="1" applyAlignment="1">
      <alignment vertical="center"/>
    </xf>
    <xf numFmtId="0" fontId="1" fillId="0" borderId="0" xfId="0" applyFont="1" applyAlignment="1">
      <alignment horizontal="right" vertical="center"/>
    </xf>
    <xf numFmtId="0" fontId="1" fillId="0" borderId="1" xfId="0" applyFont="1" applyFill="1" applyBorder="1" applyAlignment="1">
      <alignment vertical="center" wrapText="1"/>
    </xf>
    <xf numFmtId="0" fontId="1" fillId="0" borderId="0" xfId="0" applyFont="1" applyFill="1" applyAlignment="1">
      <alignment vertical="center" wrapText="1"/>
    </xf>
    <xf numFmtId="0" fontId="1" fillId="0" borderId="1" xfId="0" applyFont="1" applyFill="1" applyBorder="1" applyAlignment="1">
      <alignment vertical="center"/>
    </xf>
    <xf numFmtId="166" fontId="1" fillId="0" borderId="1" xfId="0" applyNumberFormat="1" applyFont="1" applyBorder="1" applyAlignment="1">
      <alignment vertical="center"/>
    </xf>
    <xf numFmtId="166" fontId="1" fillId="0" borderId="1" xfId="0" applyNumberFormat="1" applyFont="1" applyFill="1" applyBorder="1" applyAlignment="1">
      <alignment vertical="center"/>
    </xf>
    <xf numFmtId="166" fontId="1" fillId="0" borderId="2" xfId="0" applyNumberFormat="1" applyFont="1" applyFill="1" applyBorder="1" applyAlignment="1">
      <alignment vertical="center"/>
    </xf>
    <xf numFmtId="167" fontId="1" fillId="0" borderId="1" xfId="0" applyNumberFormat="1" applyFont="1" applyBorder="1" applyAlignment="1">
      <alignment vertical="center"/>
    </xf>
    <xf numFmtId="0" fontId="1" fillId="2" borderId="0" xfId="0" applyFont="1" applyFill="1" applyAlignment="1">
      <alignment vertical="center" wrapText="1"/>
    </xf>
    <xf numFmtId="49" fontId="2" fillId="2" borderId="3" xfId="0" applyNumberFormat="1" applyFont="1" applyFill="1" applyBorder="1" applyAlignment="1">
      <alignment horizontal="right" vertical="center"/>
    </xf>
    <xf numFmtId="164" fontId="2" fillId="2" borderId="3" xfId="0" applyNumberFormat="1" applyFont="1" applyFill="1" applyBorder="1" applyAlignment="1">
      <alignment vertical="center"/>
    </xf>
    <xf numFmtId="0" fontId="1" fillId="0" borderId="0" xfId="0" applyFont="1" applyFill="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3" fontId="5" fillId="0" borderId="1" xfId="0" applyNumberFormat="1" applyFont="1" applyFill="1" applyBorder="1" applyAlignment="1">
      <alignment horizontal="right" vertical="center"/>
    </xf>
    <xf numFmtId="165" fontId="5" fillId="0" borderId="1" xfId="0" applyNumberFormat="1" applyFont="1" applyFill="1" applyBorder="1" applyAlignment="1">
      <alignment vertical="center"/>
    </xf>
    <xf numFmtId="167" fontId="5" fillId="0" borderId="1" xfId="0" applyNumberFormat="1" applyFont="1" applyBorder="1" applyAlignment="1">
      <alignment vertical="center"/>
    </xf>
    <xf numFmtId="0" fontId="5" fillId="0" borderId="1" xfId="0" applyFont="1" applyFill="1" applyBorder="1" applyAlignment="1">
      <alignment vertical="center"/>
    </xf>
    <xf numFmtId="49" fontId="6" fillId="2" borderId="3"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5" fillId="2" borderId="0" xfId="0" applyFont="1" applyFill="1" applyAlignment="1">
      <alignment vertical="center" wrapText="1"/>
    </xf>
    <xf numFmtId="164" fontId="6" fillId="2" borderId="3" xfId="0" applyNumberFormat="1" applyFont="1" applyFill="1" applyBorder="1" applyAlignment="1">
      <alignment vertical="center"/>
    </xf>
    <xf numFmtId="0" fontId="5" fillId="0" borderId="0" xfId="0" applyFont="1" applyAlignment="1">
      <alignment vertical="center"/>
    </xf>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vertical="center" wrapText="1"/>
    </xf>
    <xf numFmtId="3" fontId="5" fillId="3" borderId="1" xfId="0" applyNumberFormat="1" applyFont="1" applyFill="1" applyBorder="1" applyAlignment="1">
      <alignment horizontal="right" vertical="center" wrapText="1"/>
    </xf>
    <xf numFmtId="49" fontId="5" fillId="0" borderId="0" xfId="0" applyNumberFormat="1" applyFont="1" applyFill="1" applyAlignment="1">
      <alignment vertical="center" wrapText="1"/>
    </xf>
    <xf numFmtId="0" fontId="5" fillId="0" borderId="0" xfId="0" applyFont="1" applyFill="1" applyAlignment="1">
      <alignment vertical="center" wrapText="1"/>
    </xf>
    <xf numFmtId="49" fontId="6" fillId="2" borderId="0" xfId="0" applyNumberFormat="1" applyFont="1" applyFill="1" applyBorder="1" applyAlignment="1">
      <alignment horizontal="right" vertical="center"/>
    </xf>
    <xf numFmtId="164" fontId="6" fillId="2" borderId="0" xfId="0" applyNumberFormat="1" applyFont="1" applyFill="1" applyBorder="1" applyAlignment="1">
      <alignment vertical="center"/>
    </xf>
    <xf numFmtId="0" fontId="5" fillId="0" borderId="2" xfId="0" applyFont="1" applyFill="1" applyBorder="1" applyAlignment="1">
      <alignment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wrapText="1"/>
    </xf>
    <xf numFmtId="0" fontId="0" fillId="0" borderId="1" xfId="0" applyFont="1" applyFill="1" applyBorder="1" applyAlignment="1">
      <alignment vertical="center" wrapText="1"/>
    </xf>
    <xf numFmtId="0" fontId="5"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center" wrapText="1"/>
    </xf>
    <xf numFmtId="0" fontId="1" fillId="0" borderId="1" xfId="0" applyFont="1" applyFill="1" applyBorder="1" applyAlignment="1">
      <alignment horizontal="left" vertical="center" wrapText="1"/>
    </xf>
    <xf numFmtId="0" fontId="1" fillId="0" borderId="0" xfId="0" applyFont="1" applyFill="1" applyAlignment="1">
      <alignment vertical="center" wrapText="1"/>
    </xf>
    <xf numFmtId="0" fontId="0" fillId="0" borderId="0" xfId="0" applyFont="1" applyAlignment="1">
      <alignment vertical="center" wrapText="1"/>
    </xf>
  </cellXfs>
  <cellStyles count="1">
    <cellStyle name="Normá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63</xdr:row>
      <xdr:rowOff>2026341</xdr:rowOff>
    </xdr:from>
    <xdr:to>
      <xdr:col>5</xdr:col>
      <xdr:colOff>487569</xdr:colOff>
      <xdr:row>63</xdr:row>
      <xdr:rowOff>2028515</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6200000">
          <a:off x="17975307" y="31013695"/>
          <a:ext cx="2045701" cy="2916444"/>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86"/>
  <sheetViews>
    <sheetView tabSelected="1" topLeftCell="A157" zoomScale="85" zoomScaleNormal="85" workbookViewId="0">
      <selection activeCell="I158" sqref="I158"/>
    </sheetView>
  </sheetViews>
  <sheetFormatPr defaultColWidth="9.85546875" defaultRowHeight="12.75" x14ac:dyDescent="0.25"/>
  <cols>
    <col min="1" max="1" width="7.7109375" style="1" customWidth="1"/>
    <col min="2" max="2" width="35.7109375" style="3" customWidth="1"/>
    <col min="3" max="3" width="51" style="3" customWidth="1"/>
    <col min="4" max="4" width="35.85546875" style="3" customWidth="1"/>
    <col min="5" max="5" width="10.42578125" style="4" customWidth="1"/>
    <col min="6" max="7" width="13.85546875" style="4" customWidth="1"/>
    <col min="8" max="8" width="14.5703125" style="4" customWidth="1"/>
    <col min="9" max="9" width="19.28515625" style="4" customWidth="1"/>
    <col min="10" max="10" width="17.7109375" style="4" customWidth="1"/>
    <col min="11" max="220" width="9.85546875" style="4"/>
    <col min="221" max="221" width="9.5703125" style="4" customWidth="1"/>
    <col min="222" max="222" width="38.85546875" style="4" customWidth="1"/>
    <col min="223" max="223" width="40.140625" style="4" customWidth="1"/>
    <col min="224" max="224" width="10.28515625" style="4" customWidth="1"/>
    <col min="225" max="225" width="9.85546875" style="4"/>
    <col min="226" max="226" width="14.28515625" style="4" customWidth="1"/>
    <col min="227" max="227" width="14.140625" style="4" customWidth="1"/>
    <col min="228" max="229" width="20.140625" style="4" customWidth="1"/>
    <col min="230" max="230" width="13" style="4" customWidth="1"/>
    <col min="231" max="231" width="10.42578125" style="4" customWidth="1"/>
    <col min="232" max="232" width="5.5703125" style="4" customWidth="1"/>
    <col min="233" max="233" width="9.85546875" style="4"/>
    <col min="234" max="234" width="11.42578125" style="4" customWidth="1"/>
    <col min="235" max="235" width="10.7109375" style="4" bestFit="1" customWidth="1"/>
    <col min="236" max="476" width="9.85546875" style="4"/>
    <col min="477" max="477" width="9.5703125" style="4" customWidth="1"/>
    <col min="478" max="478" width="38.85546875" style="4" customWidth="1"/>
    <col min="479" max="479" width="40.140625" style="4" customWidth="1"/>
    <col min="480" max="480" width="10.28515625" style="4" customWidth="1"/>
    <col min="481" max="481" width="9.85546875" style="4"/>
    <col min="482" max="482" width="14.28515625" style="4" customWidth="1"/>
    <col min="483" max="483" width="14.140625" style="4" customWidth="1"/>
    <col min="484" max="485" width="20.140625" style="4" customWidth="1"/>
    <col min="486" max="486" width="13" style="4" customWidth="1"/>
    <col min="487" max="487" width="10.42578125" style="4" customWidth="1"/>
    <col min="488" max="488" width="5.5703125" style="4" customWidth="1"/>
    <col min="489" max="489" width="9.85546875" style="4"/>
    <col min="490" max="490" width="11.42578125" style="4" customWidth="1"/>
    <col min="491" max="491" width="10.7109375" style="4" bestFit="1" customWidth="1"/>
    <col min="492" max="732" width="9.85546875" style="4"/>
    <col min="733" max="733" width="9.5703125" style="4" customWidth="1"/>
    <col min="734" max="734" width="38.85546875" style="4" customWidth="1"/>
    <col min="735" max="735" width="40.140625" style="4" customWidth="1"/>
    <col min="736" max="736" width="10.28515625" style="4" customWidth="1"/>
    <col min="737" max="737" width="9.85546875" style="4"/>
    <col min="738" max="738" width="14.28515625" style="4" customWidth="1"/>
    <col min="739" max="739" width="14.140625" style="4" customWidth="1"/>
    <col min="740" max="741" width="20.140625" style="4" customWidth="1"/>
    <col min="742" max="742" width="13" style="4" customWidth="1"/>
    <col min="743" max="743" width="10.42578125" style="4" customWidth="1"/>
    <col min="744" max="744" width="5.5703125" style="4" customWidth="1"/>
    <col min="745" max="745" width="9.85546875" style="4"/>
    <col min="746" max="746" width="11.42578125" style="4" customWidth="1"/>
    <col min="747" max="747" width="10.7109375" style="4" bestFit="1" customWidth="1"/>
    <col min="748" max="988" width="9.85546875" style="4"/>
    <col min="989" max="989" width="9.5703125" style="4" customWidth="1"/>
    <col min="990" max="990" width="38.85546875" style="4" customWidth="1"/>
    <col min="991" max="991" width="40.140625" style="4" customWidth="1"/>
    <col min="992" max="992" width="10.28515625" style="4" customWidth="1"/>
    <col min="993" max="993" width="9.85546875" style="4"/>
    <col min="994" max="994" width="14.28515625" style="4" customWidth="1"/>
    <col min="995" max="995" width="14.140625" style="4" customWidth="1"/>
    <col min="996" max="997" width="20.140625" style="4" customWidth="1"/>
    <col min="998" max="998" width="13" style="4" customWidth="1"/>
    <col min="999" max="999" width="10.42578125" style="4" customWidth="1"/>
    <col min="1000" max="1000" width="5.5703125" style="4" customWidth="1"/>
    <col min="1001" max="1001" width="9.85546875" style="4"/>
    <col min="1002" max="1002" width="11.42578125" style="4" customWidth="1"/>
    <col min="1003" max="1003" width="10.7109375" style="4" bestFit="1" customWidth="1"/>
    <col min="1004" max="1244" width="9.85546875" style="4"/>
    <col min="1245" max="1245" width="9.5703125" style="4" customWidth="1"/>
    <col min="1246" max="1246" width="38.85546875" style="4" customWidth="1"/>
    <col min="1247" max="1247" width="40.140625" style="4" customWidth="1"/>
    <col min="1248" max="1248" width="10.28515625" style="4" customWidth="1"/>
    <col min="1249" max="1249" width="9.85546875" style="4"/>
    <col min="1250" max="1250" width="14.28515625" style="4" customWidth="1"/>
    <col min="1251" max="1251" width="14.140625" style="4" customWidth="1"/>
    <col min="1252" max="1253" width="20.140625" style="4" customWidth="1"/>
    <col min="1254" max="1254" width="13" style="4" customWidth="1"/>
    <col min="1255" max="1255" width="10.42578125" style="4" customWidth="1"/>
    <col min="1256" max="1256" width="5.5703125" style="4" customWidth="1"/>
    <col min="1257" max="1257" width="9.85546875" style="4"/>
    <col min="1258" max="1258" width="11.42578125" style="4" customWidth="1"/>
    <col min="1259" max="1259" width="10.7109375" style="4" bestFit="1" customWidth="1"/>
    <col min="1260" max="1500" width="9.85546875" style="4"/>
    <col min="1501" max="1501" width="9.5703125" style="4" customWidth="1"/>
    <col min="1502" max="1502" width="38.85546875" style="4" customWidth="1"/>
    <col min="1503" max="1503" width="40.140625" style="4" customWidth="1"/>
    <col min="1504" max="1504" width="10.28515625" style="4" customWidth="1"/>
    <col min="1505" max="1505" width="9.85546875" style="4"/>
    <col min="1506" max="1506" width="14.28515625" style="4" customWidth="1"/>
    <col min="1507" max="1507" width="14.140625" style="4" customWidth="1"/>
    <col min="1508" max="1509" width="20.140625" style="4" customWidth="1"/>
    <col min="1510" max="1510" width="13" style="4" customWidth="1"/>
    <col min="1511" max="1511" width="10.42578125" style="4" customWidth="1"/>
    <col min="1512" max="1512" width="5.5703125" style="4" customWidth="1"/>
    <col min="1513" max="1513" width="9.85546875" style="4"/>
    <col min="1514" max="1514" width="11.42578125" style="4" customWidth="1"/>
    <col min="1515" max="1515" width="10.7109375" style="4" bestFit="1" customWidth="1"/>
    <col min="1516" max="1756" width="9.85546875" style="4"/>
    <col min="1757" max="1757" width="9.5703125" style="4" customWidth="1"/>
    <col min="1758" max="1758" width="38.85546875" style="4" customWidth="1"/>
    <col min="1759" max="1759" width="40.140625" style="4" customWidth="1"/>
    <col min="1760" max="1760" width="10.28515625" style="4" customWidth="1"/>
    <col min="1761" max="1761" width="9.85546875" style="4"/>
    <col min="1762" max="1762" width="14.28515625" style="4" customWidth="1"/>
    <col min="1763" max="1763" width="14.140625" style="4" customWidth="1"/>
    <col min="1764" max="1765" width="20.140625" style="4" customWidth="1"/>
    <col min="1766" max="1766" width="13" style="4" customWidth="1"/>
    <col min="1767" max="1767" width="10.42578125" style="4" customWidth="1"/>
    <col min="1768" max="1768" width="5.5703125" style="4" customWidth="1"/>
    <col min="1769" max="1769" width="9.85546875" style="4"/>
    <col min="1770" max="1770" width="11.42578125" style="4" customWidth="1"/>
    <col min="1771" max="1771" width="10.7109375" style="4" bestFit="1" customWidth="1"/>
    <col min="1772" max="2012" width="9.85546875" style="4"/>
    <col min="2013" max="2013" width="9.5703125" style="4" customWidth="1"/>
    <col min="2014" max="2014" width="38.85546875" style="4" customWidth="1"/>
    <col min="2015" max="2015" width="40.140625" style="4" customWidth="1"/>
    <col min="2016" max="2016" width="10.28515625" style="4" customWidth="1"/>
    <col min="2017" max="2017" width="9.85546875" style="4"/>
    <col min="2018" max="2018" width="14.28515625" style="4" customWidth="1"/>
    <col min="2019" max="2019" width="14.140625" style="4" customWidth="1"/>
    <col min="2020" max="2021" width="20.140625" style="4" customWidth="1"/>
    <col min="2022" max="2022" width="13" style="4" customWidth="1"/>
    <col min="2023" max="2023" width="10.42578125" style="4" customWidth="1"/>
    <col min="2024" max="2024" width="5.5703125" style="4" customWidth="1"/>
    <col min="2025" max="2025" width="9.85546875" style="4"/>
    <col min="2026" max="2026" width="11.42578125" style="4" customWidth="1"/>
    <col min="2027" max="2027" width="10.7109375" style="4" bestFit="1" customWidth="1"/>
    <col min="2028" max="2268" width="9.85546875" style="4"/>
    <col min="2269" max="2269" width="9.5703125" style="4" customWidth="1"/>
    <col min="2270" max="2270" width="38.85546875" style="4" customWidth="1"/>
    <col min="2271" max="2271" width="40.140625" style="4" customWidth="1"/>
    <col min="2272" max="2272" width="10.28515625" style="4" customWidth="1"/>
    <col min="2273" max="2273" width="9.85546875" style="4"/>
    <col min="2274" max="2274" width="14.28515625" style="4" customWidth="1"/>
    <col min="2275" max="2275" width="14.140625" style="4" customWidth="1"/>
    <col min="2276" max="2277" width="20.140625" style="4" customWidth="1"/>
    <col min="2278" max="2278" width="13" style="4" customWidth="1"/>
    <col min="2279" max="2279" width="10.42578125" style="4" customWidth="1"/>
    <col min="2280" max="2280" width="5.5703125" style="4" customWidth="1"/>
    <col min="2281" max="2281" width="9.85546875" style="4"/>
    <col min="2282" max="2282" width="11.42578125" style="4" customWidth="1"/>
    <col min="2283" max="2283" width="10.7109375" style="4" bestFit="1" customWidth="1"/>
    <col min="2284" max="2524" width="9.85546875" style="4"/>
    <col min="2525" max="2525" width="9.5703125" style="4" customWidth="1"/>
    <col min="2526" max="2526" width="38.85546875" style="4" customWidth="1"/>
    <col min="2527" max="2527" width="40.140625" style="4" customWidth="1"/>
    <col min="2528" max="2528" width="10.28515625" style="4" customWidth="1"/>
    <col min="2529" max="2529" width="9.85546875" style="4"/>
    <col min="2530" max="2530" width="14.28515625" style="4" customWidth="1"/>
    <col min="2531" max="2531" width="14.140625" style="4" customWidth="1"/>
    <col min="2532" max="2533" width="20.140625" style="4" customWidth="1"/>
    <col min="2534" max="2534" width="13" style="4" customWidth="1"/>
    <col min="2535" max="2535" width="10.42578125" style="4" customWidth="1"/>
    <col min="2536" max="2536" width="5.5703125" style="4" customWidth="1"/>
    <col min="2537" max="2537" width="9.85546875" style="4"/>
    <col min="2538" max="2538" width="11.42578125" style="4" customWidth="1"/>
    <col min="2539" max="2539" width="10.7109375" style="4" bestFit="1" customWidth="1"/>
    <col min="2540" max="2780" width="9.85546875" style="4"/>
    <col min="2781" max="2781" width="9.5703125" style="4" customWidth="1"/>
    <col min="2782" max="2782" width="38.85546875" style="4" customWidth="1"/>
    <col min="2783" max="2783" width="40.140625" style="4" customWidth="1"/>
    <col min="2784" max="2784" width="10.28515625" style="4" customWidth="1"/>
    <col min="2785" max="2785" width="9.85546875" style="4"/>
    <col min="2786" max="2786" width="14.28515625" style="4" customWidth="1"/>
    <col min="2787" max="2787" width="14.140625" style="4" customWidth="1"/>
    <col min="2788" max="2789" width="20.140625" style="4" customWidth="1"/>
    <col min="2790" max="2790" width="13" style="4" customWidth="1"/>
    <col min="2791" max="2791" width="10.42578125" style="4" customWidth="1"/>
    <col min="2792" max="2792" width="5.5703125" style="4" customWidth="1"/>
    <col min="2793" max="2793" width="9.85546875" style="4"/>
    <col min="2794" max="2794" width="11.42578125" style="4" customWidth="1"/>
    <col min="2795" max="2795" width="10.7109375" style="4" bestFit="1" customWidth="1"/>
    <col min="2796" max="3036" width="9.85546875" style="4"/>
    <col min="3037" max="3037" width="9.5703125" style="4" customWidth="1"/>
    <col min="3038" max="3038" width="38.85546875" style="4" customWidth="1"/>
    <col min="3039" max="3039" width="40.140625" style="4" customWidth="1"/>
    <col min="3040" max="3040" width="10.28515625" style="4" customWidth="1"/>
    <col min="3041" max="3041" width="9.85546875" style="4"/>
    <col min="3042" max="3042" width="14.28515625" style="4" customWidth="1"/>
    <col min="3043" max="3043" width="14.140625" style="4" customWidth="1"/>
    <col min="3044" max="3045" width="20.140625" style="4" customWidth="1"/>
    <col min="3046" max="3046" width="13" style="4" customWidth="1"/>
    <col min="3047" max="3047" width="10.42578125" style="4" customWidth="1"/>
    <col min="3048" max="3048" width="5.5703125" style="4" customWidth="1"/>
    <col min="3049" max="3049" width="9.85546875" style="4"/>
    <col min="3050" max="3050" width="11.42578125" style="4" customWidth="1"/>
    <col min="3051" max="3051" width="10.7109375" style="4" bestFit="1" customWidth="1"/>
    <col min="3052" max="3292" width="9.85546875" style="4"/>
    <col min="3293" max="3293" width="9.5703125" style="4" customWidth="1"/>
    <col min="3294" max="3294" width="38.85546875" style="4" customWidth="1"/>
    <col min="3295" max="3295" width="40.140625" style="4" customWidth="1"/>
    <col min="3296" max="3296" width="10.28515625" style="4" customWidth="1"/>
    <col min="3297" max="3297" width="9.85546875" style="4"/>
    <col min="3298" max="3298" width="14.28515625" style="4" customWidth="1"/>
    <col min="3299" max="3299" width="14.140625" style="4" customWidth="1"/>
    <col min="3300" max="3301" width="20.140625" style="4" customWidth="1"/>
    <col min="3302" max="3302" width="13" style="4" customWidth="1"/>
    <col min="3303" max="3303" width="10.42578125" style="4" customWidth="1"/>
    <col min="3304" max="3304" width="5.5703125" style="4" customWidth="1"/>
    <col min="3305" max="3305" width="9.85546875" style="4"/>
    <col min="3306" max="3306" width="11.42578125" style="4" customWidth="1"/>
    <col min="3307" max="3307" width="10.7109375" style="4" bestFit="1" customWidth="1"/>
    <col min="3308" max="3548" width="9.85546875" style="4"/>
    <col min="3549" max="3549" width="9.5703125" style="4" customWidth="1"/>
    <col min="3550" max="3550" width="38.85546875" style="4" customWidth="1"/>
    <col min="3551" max="3551" width="40.140625" style="4" customWidth="1"/>
    <col min="3552" max="3552" width="10.28515625" style="4" customWidth="1"/>
    <col min="3553" max="3553" width="9.85546875" style="4"/>
    <col min="3554" max="3554" width="14.28515625" style="4" customWidth="1"/>
    <col min="3555" max="3555" width="14.140625" style="4" customWidth="1"/>
    <col min="3556" max="3557" width="20.140625" style="4" customWidth="1"/>
    <col min="3558" max="3558" width="13" style="4" customWidth="1"/>
    <col min="3559" max="3559" width="10.42578125" style="4" customWidth="1"/>
    <col min="3560" max="3560" width="5.5703125" style="4" customWidth="1"/>
    <col min="3561" max="3561" width="9.85546875" style="4"/>
    <col min="3562" max="3562" width="11.42578125" style="4" customWidth="1"/>
    <col min="3563" max="3563" width="10.7109375" style="4" bestFit="1" customWidth="1"/>
    <col min="3564" max="3804" width="9.85546875" style="4"/>
    <col min="3805" max="3805" width="9.5703125" style="4" customWidth="1"/>
    <col min="3806" max="3806" width="38.85546875" style="4" customWidth="1"/>
    <col min="3807" max="3807" width="40.140625" style="4" customWidth="1"/>
    <col min="3808" max="3808" width="10.28515625" style="4" customWidth="1"/>
    <col min="3809" max="3809" width="9.85546875" style="4"/>
    <col min="3810" max="3810" width="14.28515625" style="4" customWidth="1"/>
    <col min="3811" max="3811" width="14.140625" style="4" customWidth="1"/>
    <col min="3812" max="3813" width="20.140625" style="4" customWidth="1"/>
    <col min="3814" max="3814" width="13" style="4" customWidth="1"/>
    <col min="3815" max="3815" width="10.42578125" style="4" customWidth="1"/>
    <col min="3816" max="3816" width="5.5703125" style="4" customWidth="1"/>
    <col min="3817" max="3817" width="9.85546875" style="4"/>
    <col min="3818" max="3818" width="11.42578125" style="4" customWidth="1"/>
    <col min="3819" max="3819" width="10.7109375" style="4" bestFit="1" customWidth="1"/>
    <col min="3820" max="4060" width="9.85546875" style="4"/>
    <col min="4061" max="4061" width="9.5703125" style="4" customWidth="1"/>
    <col min="4062" max="4062" width="38.85546875" style="4" customWidth="1"/>
    <col min="4063" max="4063" width="40.140625" style="4" customWidth="1"/>
    <col min="4064" max="4064" width="10.28515625" style="4" customWidth="1"/>
    <col min="4065" max="4065" width="9.85546875" style="4"/>
    <col min="4066" max="4066" width="14.28515625" style="4" customWidth="1"/>
    <col min="4067" max="4067" width="14.140625" style="4" customWidth="1"/>
    <col min="4068" max="4069" width="20.140625" style="4" customWidth="1"/>
    <col min="4070" max="4070" width="13" style="4" customWidth="1"/>
    <col min="4071" max="4071" width="10.42578125" style="4" customWidth="1"/>
    <col min="4072" max="4072" width="5.5703125" style="4" customWidth="1"/>
    <col min="4073" max="4073" width="9.85546875" style="4"/>
    <col min="4074" max="4074" width="11.42578125" style="4" customWidth="1"/>
    <col min="4075" max="4075" width="10.7109375" style="4" bestFit="1" customWidth="1"/>
    <col min="4076" max="4316" width="9.85546875" style="4"/>
    <col min="4317" max="4317" width="9.5703125" style="4" customWidth="1"/>
    <col min="4318" max="4318" width="38.85546875" style="4" customWidth="1"/>
    <col min="4319" max="4319" width="40.140625" style="4" customWidth="1"/>
    <col min="4320" max="4320" width="10.28515625" style="4" customWidth="1"/>
    <col min="4321" max="4321" width="9.85546875" style="4"/>
    <col min="4322" max="4322" width="14.28515625" style="4" customWidth="1"/>
    <col min="4323" max="4323" width="14.140625" style="4" customWidth="1"/>
    <col min="4324" max="4325" width="20.140625" style="4" customWidth="1"/>
    <col min="4326" max="4326" width="13" style="4" customWidth="1"/>
    <col min="4327" max="4327" width="10.42578125" style="4" customWidth="1"/>
    <col min="4328" max="4328" width="5.5703125" style="4" customWidth="1"/>
    <col min="4329" max="4329" width="9.85546875" style="4"/>
    <col min="4330" max="4330" width="11.42578125" style="4" customWidth="1"/>
    <col min="4331" max="4331" width="10.7109375" style="4" bestFit="1" customWidth="1"/>
    <col min="4332" max="4572" width="9.85546875" style="4"/>
    <col min="4573" max="4573" width="9.5703125" style="4" customWidth="1"/>
    <col min="4574" max="4574" width="38.85546875" style="4" customWidth="1"/>
    <col min="4575" max="4575" width="40.140625" style="4" customWidth="1"/>
    <col min="4576" max="4576" width="10.28515625" style="4" customWidth="1"/>
    <col min="4577" max="4577" width="9.85546875" style="4"/>
    <col min="4578" max="4578" width="14.28515625" style="4" customWidth="1"/>
    <col min="4579" max="4579" width="14.140625" style="4" customWidth="1"/>
    <col min="4580" max="4581" width="20.140625" style="4" customWidth="1"/>
    <col min="4582" max="4582" width="13" style="4" customWidth="1"/>
    <col min="4583" max="4583" width="10.42578125" style="4" customWidth="1"/>
    <col min="4584" max="4584" width="5.5703125" style="4" customWidth="1"/>
    <col min="4585" max="4585" width="9.85546875" style="4"/>
    <col min="4586" max="4586" width="11.42578125" style="4" customWidth="1"/>
    <col min="4587" max="4587" width="10.7109375" style="4" bestFit="1" customWidth="1"/>
    <col min="4588" max="4828" width="9.85546875" style="4"/>
    <col min="4829" max="4829" width="9.5703125" style="4" customWidth="1"/>
    <col min="4830" max="4830" width="38.85546875" style="4" customWidth="1"/>
    <col min="4831" max="4831" width="40.140625" style="4" customWidth="1"/>
    <col min="4832" max="4832" width="10.28515625" style="4" customWidth="1"/>
    <col min="4833" max="4833" width="9.85546875" style="4"/>
    <col min="4834" max="4834" width="14.28515625" style="4" customWidth="1"/>
    <col min="4835" max="4835" width="14.140625" style="4" customWidth="1"/>
    <col min="4836" max="4837" width="20.140625" style="4" customWidth="1"/>
    <col min="4838" max="4838" width="13" style="4" customWidth="1"/>
    <col min="4839" max="4839" width="10.42578125" style="4" customWidth="1"/>
    <col min="4840" max="4840" width="5.5703125" style="4" customWidth="1"/>
    <col min="4841" max="4841" width="9.85546875" style="4"/>
    <col min="4842" max="4842" width="11.42578125" style="4" customWidth="1"/>
    <col min="4843" max="4843" width="10.7109375" style="4" bestFit="1" customWidth="1"/>
    <col min="4844" max="5084" width="9.85546875" style="4"/>
    <col min="5085" max="5085" width="9.5703125" style="4" customWidth="1"/>
    <col min="5086" max="5086" width="38.85546875" style="4" customWidth="1"/>
    <col min="5087" max="5087" width="40.140625" style="4" customWidth="1"/>
    <col min="5088" max="5088" width="10.28515625" style="4" customWidth="1"/>
    <col min="5089" max="5089" width="9.85546875" style="4"/>
    <col min="5090" max="5090" width="14.28515625" style="4" customWidth="1"/>
    <col min="5091" max="5091" width="14.140625" style="4" customWidth="1"/>
    <col min="5092" max="5093" width="20.140625" style="4" customWidth="1"/>
    <col min="5094" max="5094" width="13" style="4" customWidth="1"/>
    <col min="5095" max="5095" width="10.42578125" style="4" customWidth="1"/>
    <col min="5096" max="5096" width="5.5703125" style="4" customWidth="1"/>
    <col min="5097" max="5097" width="9.85546875" style="4"/>
    <col min="5098" max="5098" width="11.42578125" style="4" customWidth="1"/>
    <col min="5099" max="5099" width="10.7109375" style="4" bestFit="1" customWidth="1"/>
    <col min="5100" max="5340" width="9.85546875" style="4"/>
    <col min="5341" max="5341" width="9.5703125" style="4" customWidth="1"/>
    <col min="5342" max="5342" width="38.85546875" style="4" customWidth="1"/>
    <col min="5343" max="5343" width="40.140625" style="4" customWidth="1"/>
    <col min="5344" max="5344" width="10.28515625" style="4" customWidth="1"/>
    <col min="5345" max="5345" width="9.85546875" style="4"/>
    <col min="5346" max="5346" width="14.28515625" style="4" customWidth="1"/>
    <col min="5347" max="5347" width="14.140625" style="4" customWidth="1"/>
    <col min="5348" max="5349" width="20.140625" style="4" customWidth="1"/>
    <col min="5350" max="5350" width="13" style="4" customWidth="1"/>
    <col min="5351" max="5351" width="10.42578125" style="4" customWidth="1"/>
    <col min="5352" max="5352" width="5.5703125" style="4" customWidth="1"/>
    <col min="5353" max="5353" width="9.85546875" style="4"/>
    <col min="5354" max="5354" width="11.42578125" style="4" customWidth="1"/>
    <col min="5355" max="5355" width="10.7109375" style="4" bestFit="1" customWidth="1"/>
    <col min="5356" max="5596" width="9.85546875" style="4"/>
    <col min="5597" max="5597" width="9.5703125" style="4" customWidth="1"/>
    <col min="5598" max="5598" width="38.85546875" style="4" customWidth="1"/>
    <col min="5599" max="5599" width="40.140625" style="4" customWidth="1"/>
    <col min="5600" max="5600" width="10.28515625" style="4" customWidth="1"/>
    <col min="5601" max="5601" width="9.85546875" style="4"/>
    <col min="5602" max="5602" width="14.28515625" style="4" customWidth="1"/>
    <col min="5603" max="5603" width="14.140625" style="4" customWidth="1"/>
    <col min="5604" max="5605" width="20.140625" style="4" customWidth="1"/>
    <col min="5606" max="5606" width="13" style="4" customWidth="1"/>
    <col min="5607" max="5607" width="10.42578125" style="4" customWidth="1"/>
    <col min="5608" max="5608" width="5.5703125" style="4" customWidth="1"/>
    <col min="5609" max="5609" width="9.85546875" style="4"/>
    <col min="5610" max="5610" width="11.42578125" style="4" customWidth="1"/>
    <col min="5611" max="5611" width="10.7109375" style="4" bestFit="1" customWidth="1"/>
    <col min="5612" max="5852" width="9.85546875" style="4"/>
    <col min="5853" max="5853" width="9.5703125" style="4" customWidth="1"/>
    <col min="5854" max="5854" width="38.85546875" style="4" customWidth="1"/>
    <col min="5855" max="5855" width="40.140625" style="4" customWidth="1"/>
    <col min="5856" max="5856" width="10.28515625" style="4" customWidth="1"/>
    <col min="5857" max="5857" width="9.85546875" style="4"/>
    <col min="5858" max="5858" width="14.28515625" style="4" customWidth="1"/>
    <col min="5859" max="5859" width="14.140625" style="4" customWidth="1"/>
    <col min="5860" max="5861" width="20.140625" style="4" customWidth="1"/>
    <col min="5862" max="5862" width="13" style="4" customWidth="1"/>
    <col min="5863" max="5863" width="10.42578125" style="4" customWidth="1"/>
    <col min="5864" max="5864" width="5.5703125" style="4" customWidth="1"/>
    <col min="5865" max="5865" width="9.85546875" style="4"/>
    <col min="5866" max="5866" width="11.42578125" style="4" customWidth="1"/>
    <col min="5867" max="5867" width="10.7109375" style="4" bestFit="1" customWidth="1"/>
    <col min="5868" max="6108" width="9.85546875" style="4"/>
    <col min="6109" max="6109" width="9.5703125" style="4" customWidth="1"/>
    <col min="6110" max="6110" width="38.85546875" style="4" customWidth="1"/>
    <col min="6111" max="6111" width="40.140625" style="4" customWidth="1"/>
    <col min="6112" max="6112" width="10.28515625" style="4" customWidth="1"/>
    <col min="6113" max="6113" width="9.85546875" style="4"/>
    <col min="6114" max="6114" width="14.28515625" style="4" customWidth="1"/>
    <col min="6115" max="6115" width="14.140625" style="4" customWidth="1"/>
    <col min="6116" max="6117" width="20.140625" style="4" customWidth="1"/>
    <col min="6118" max="6118" width="13" style="4" customWidth="1"/>
    <col min="6119" max="6119" width="10.42578125" style="4" customWidth="1"/>
    <col min="6120" max="6120" width="5.5703125" style="4" customWidth="1"/>
    <col min="6121" max="6121" width="9.85546875" style="4"/>
    <col min="6122" max="6122" width="11.42578125" style="4" customWidth="1"/>
    <col min="6123" max="6123" width="10.7109375" style="4" bestFit="1" customWidth="1"/>
    <col min="6124" max="6364" width="9.85546875" style="4"/>
    <col min="6365" max="6365" width="9.5703125" style="4" customWidth="1"/>
    <col min="6366" max="6366" width="38.85546875" style="4" customWidth="1"/>
    <col min="6367" max="6367" width="40.140625" style="4" customWidth="1"/>
    <col min="6368" max="6368" width="10.28515625" style="4" customWidth="1"/>
    <col min="6369" max="6369" width="9.85546875" style="4"/>
    <col min="6370" max="6370" width="14.28515625" style="4" customWidth="1"/>
    <col min="6371" max="6371" width="14.140625" style="4" customWidth="1"/>
    <col min="6372" max="6373" width="20.140625" style="4" customWidth="1"/>
    <col min="6374" max="6374" width="13" style="4" customWidth="1"/>
    <col min="6375" max="6375" width="10.42578125" style="4" customWidth="1"/>
    <col min="6376" max="6376" width="5.5703125" style="4" customWidth="1"/>
    <col min="6377" max="6377" width="9.85546875" style="4"/>
    <col min="6378" max="6378" width="11.42578125" style="4" customWidth="1"/>
    <col min="6379" max="6379" width="10.7109375" style="4" bestFit="1" customWidth="1"/>
    <col min="6380" max="6620" width="9.85546875" style="4"/>
    <col min="6621" max="6621" width="9.5703125" style="4" customWidth="1"/>
    <col min="6622" max="6622" width="38.85546875" style="4" customWidth="1"/>
    <col min="6623" max="6623" width="40.140625" style="4" customWidth="1"/>
    <col min="6624" max="6624" width="10.28515625" style="4" customWidth="1"/>
    <col min="6625" max="6625" width="9.85546875" style="4"/>
    <col min="6626" max="6626" width="14.28515625" style="4" customWidth="1"/>
    <col min="6627" max="6627" width="14.140625" style="4" customWidth="1"/>
    <col min="6628" max="6629" width="20.140625" style="4" customWidth="1"/>
    <col min="6630" max="6630" width="13" style="4" customWidth="1"/>
    <col min="6631" max="6631" width="10.42578125" style="4" customWidth="1"/>
    <col min="6632" max="6632" width="5.5703125" style="4" customWidth="1"/>
    <col min="6633" max="6633" width="9.85546875" style="4"/>
    <col min="6634" max="6634" width="11.42578125" style="4" customWidth="1"/>
    <col min="6635" max="6635" width="10.7109375" style="4" bestFit="1" customWidth="1"/>
    <col min="6636" max="6876" width="9.85546875" style="4"/>
    <col min="6877" max="6877" width="9.5703125" style="4" customWidth="1"/>
    <col min="6878" max="6878" width="38.85546875" style="4" customWidth="1"/>
    <col min="6879" max="6879" width="40.140625" style="4" customWidth="1"/>
    <col min="6880" max="6880" width="10.28515625" style="4" customWidth="1"/>
    <col min="6881" max="6881" width="9.85546875" style="4"/>
    <col min="6882" max="6882" width="14.28515625" style="4" customWidth="1"/>
    <col min="6883" max="6883" width="14.140625" style="4" customWidth="1"/>
    <col min="6884" max="6885" width="20.140625" style="4" customWidth="1"/>
    <col min="6886" max="6886" width="13" style="4" customWidth="1"/>
    <col min="6887" max="6887" width="10.42578125" style="4" customWidth="1"/>
    <col min="6888" max="6888" width="5.5703125" style="4" customWidth="1"/>
    <col min="6889" max="6889" width="9.85546875" style="4"/>
    <col min="6890" max="6890" width="11.42578125" style="4" customWidth="1"/>
    <col min="6891" max="6891" width="10.7109375" style="4" bestFit="1" customWidth="1"/>
    <col min="6892" max="7132" width="9.85546875" style="4"/>
    <col min="7133" max="7133" width="9.5703125" style="4" customWidth="1"/>
    <col min="7134" max="7134" width="38.85546875" style="4" customWidth="1"/>
    <col min="7135" max="7135" width="40.140625" style="4" customWidth="1"/>
    <col min="7136" max="7136" width="10.28515625" style="4" customWidth="1"/>
    <col min="7137" max="7137" width="9.85546875" style="4"/>
    <col min="7138" max="7138" width="14.28515625" style="4" customWidth="1"/>
    <col min="7139" max="7139" width="14.140625" style="4" customWidth="1"/>
    <col min="7140" max="7141" width="20.140625" style="4" customWidth="1"/>
    <col min="7142" max="7142" width="13" style="4" customWidth="1"/>
    <col min="7143" max="7143" width="10.42578125" style="4" customWidth="1"/>
    <col min="7144" max="7144" width="5.5703125" style="4" customWidth="1"/>
    <col min="7145" max="7145" width="9.85546875" style="4"/>
    <col min="7146" max="7146" width="11.42578125" style="4" customWidth="1"/>
    <col min="7147" max="7147" width="10.7109375" style="4" bestFit="1" customWidth="1"/>
    <col min="7148" max="7388" width="9.85546875" style="4"/>
    <col min="7389" max="7389" width="9.5703125" style="4" customWidth="1"/>
    <col min="7390" max="7390" width="38.85546875" style="4" customWidth="1"/>
    <col min="7391" max="7391" width="40.140625" style="4" customWidth="1"/>
    <col min="7392" max="7392" width="10.28515625" style="4" customWidth="1"/>
    <col min="7393" max="7393" width="9.85546875" style="4"/>
    <col min="7394" max="7394" width="14.28515625" style="4" customWidth="1"/>
    <col min="7395" max="7395" width="14.140625" style="4" customWidth="1"/>
    <col min="7396" max="7397" width="20.140625" style="4" customWidth="1"/>
    <col min="7398" max="7398" width="13" style="4" customWidth="1"/>
    <col min="7399" max="7399" width="10.42578125" style="4" customWidth="1"/>
    <col min="7400" max="7400" width="5.5703125" style="4" customWidth="1"/>
    <col min="7401" max="7401" width="9.85546875" style="4"/>
    <col min="7402" max="7402" width="11.42578125" style="4" customWidth="1"/>
    <col min="7403" max="7403" width="10.7109375" style="4" bestFit="1" customWidth="1"/>
    <col min="7404" max="7644" width="9.85546875" style="4"/>
    <col min="7645" max="7645" width="9.5703125" style="4" customWidth="1"/>
    <col min="7646" max="7646" width="38.85546875" style="4" customWidth="1"/>
    <col min="7647" max="7647" width="40.140625" style="4" customWidth="1"/>
    <col min="7648" max="7648" width="10.28515625" style="4" customWidth="1"/>
    <col min="7649" max="7649" width="9.85546875" style="4"/>
    <col min="7650" max="7650" width="14.28515625" style="4" customWidth="1"/>
    <col min="7651" max="7651" width="14.140625" style="4" customWidth="1"/>
    <col min="7652" max="7653" width="20.140625" style="4" customWidth="1"/>
    <col min="7654" max="7654" width="13" style="4" customWidth="1"/>
    <col min="7655" max="7655" width="10.42578125" style="4" customWidth="1"/>
    <col min="7656" max="7656" width="5.5703125" style="4" customWidth="1"/>
    <col min="7657" max="7657" width="9.85546875" style="4"/>
    <col min="7658" max="7658" width="11.42578125" style="4" customWidth="1"/>
    <col min="7659" max="7659" width="10.7109375" style="4" bestFit="1" customWidth="1"/>
    <col min="7660" max="7900" width="9.85546875" style="4"/>
    <col min="7901" max="7901" width="9.5703125" style="4" customWidth="1"/>
    <col min="7902" max="7902" width="38.85546875" style="4" customWidth="1"/>
    <col min="7903" max="7903" width="40.140625" style="4" customWidth="1"/>
    <col min="7904" max="7904" width="10.28515625" style="4" customWidth="1"/>
    <col min="7905" max="7905" width="9.85546875" style="4"/>
    <col min="7906" max="7906" width="14.28515625" style="4" customWidth="1"/>
    <col min="7907" max="7907" width="14.140625" style="4" customWidth="1"/>
    <col min="7908" max="7909" width="20.140625" style="4" customWidth="1"/>
    <col min="7910" max="7910" width="13" style="4" customWidth="1"/>
    <col min="7911" max="7911" width="10.42578125" style="4" customWidth="1"/>
    <col min="7912" max="7912" width="5.5703125" style="4" customWidth="1"/>
    <col min="7913" max="7913" width="9.85546875" style="4"/>
    <col min="7914" max="7914" width="11.42578125" style="4" customWidth="1"/>
    <col min="7915" max="7915" width="10.7109375" style="4" bestFit="1" customWidth="1"/>
    <col min="7916" max="8156" width="9.85546875" style="4"/>
    <col min="8157" max="8157" width="9.5703125" style="4" customWidth="1"/>
    <col min="8158" max="8158" width="38.85546875" style="4" customWidth="1"/>
    <col min="8159" max="8159" width="40.140625" style="4" customWidth="1"/>
    <col min="8160" max="8160" width="10.28515625" style="4" customWidth="1"/>
    <col min="8161" max="8161" width="9.85546875" style="4"/>
    <col min="8162" max="8162" width="14.28515625" style="4" customWidth="1"/>
    <col min="8163" max="8163" width="14.140625" style="4" customWidth="1"/>
    <col min="8164" max="8165" width="20.140625" style="4" customWidth="1"/>
    <col min="8166" max="8166" width="13" style="4" customWidth="1"/>
    <col min="8167" max="8167" width="10.42578125" style="4" customWidth="1"/>
    <col min="8168" max="8168" width="5.5703125" style="4" customWidth="1"/>
    <col min="8169" max="8169" width="9.85546875" style="4"/>
    <col min="8170" max="8170" width="11.42578125" style="4" customWidth="1"/>
    <col min="8171" max="8171" width="10.7109375" style="4" bestFit="1" customWidth="1"/>
    <col min="8172" max="8412" width="9.85546875" style="4"/>
    <col min="8413" max="8413" width="9.5703125" style="4" customWidth="1"/>
    <col min="8414" max="8414" width="38.85546875" style="4" customWidth="1"/>
    <col min="8415" max="8415" width="40.140625" style="4" customWidth="1"/>
    <col min="8416" max="8416" width="10.28515625" style="4" customWidth="1"/>
    <col min="8417" max="8417" width="9.85546875" style="4"/>
    <col min="8418" max="8418" width="14.28515625" style="4" customWidth="1"/>
    <col min="8419" max="8419" width="14.140625" style="4" customWidth="1"/>
    <col min="8420" max="8421" width="20.140625" style="4" customWidth="1"/>
    <col min="8422" max="8422" width="13" style="4" customWidth="1"/>
    <col min="8423" max="8423" width="10.42578125" style="4" customWidth="1"/>
    <col min="8424" max="8424" width="5.5703125" style="4" customWidth="1"/>
    <col min="8425" max="8425" width="9.85546875" style="4"/>
    <col min="8426" max="8426" width="11.42578125" style="4" customWidth="1"/>
    <col min="8427" max="8427" width="10.7109375" style="4" bestFit="1" customWidth="1"/>
    <col min="8428" max="8668" width="9.85546875" style="4"/>
    <col min="8669" max="8669" width="9.5703125" style="4" customWidth="1"/>
    <col min="8670" max="8670" width="38.85546875" style="4" customWidth="1"/>
    <col min="8671" max="8671" width="40.140625" style="4" customWidth="1"/>
    <col min="8672" max="8672" width="10.28515625" style="4" customWidth="1"/>
    <col min="8673" max="8673" width="9.85546875" style="4"/>
    <col min="8674" max="8674" width="14.28515625" style="4" customWidth="1"/>
    <col min="8675" max="8675" width="14.140625" style="4" customWidth="1"/>
    <col min="8676" max="8677" width="20.140625" style="4" customWidth="1"/>
    <col min="8678" max="8678" width="13" style="4" customWidth="1"/>
    <col min="8679" max="8679" width="10.42578125" style="4" customWidth="1"/>
    <col min="8680" max="8680" width="5.5703125" style="4" customWidth="1"/>
    <col min="8681" max="8681" width="9.85546875" style="4"/>
    <col min="8682" max="8682" width="11.42578125" style="4" customWidth="1"/>
    <col min="8683" max="8683" width="10.7109375" style="4" bestFit="1" customWidth="1"/>
    <col min="8684" max="8924" width="9.85546875" style="4"/>
    <col min="8925" max="8925" width="9.5703125" style="4" customWidth="1"/>
    <col min="8926" max="8926" width="38.85546875" style="4" customWidth="1"/>
    <col min="8927" max="8927" width="40.140625" style="4" customWidth="1"/>
    <col min="8928" max="8928" width="10.28515625" style="4" customWidth="1"/>
    <col min="8929" max="8929" width="9.85546875" style="4"/>
    <col min="8930" max="8930" width="14.28515625" style="4" customWidth="1"/>
    <col min="8931" max="8931" width="14.140625" style="4" customWidth="1"/>
    <col min="8932" max="8933" width="20.140625" style="4" customWidth="1"/>
    <col min="8934" max="8934" width="13" style="4" customWidth="1"/>
    <col min="8935" max="8935" width="10.42578125" style="4" customWidth="1"/>
    <col min="8936" max="8936" width="5.5703125" style="4" customWidth="1"/>
    <col min="8937" max="8937" width="9.85546875" style="4"/>
    <col min="8938" max="8938" width="11.42578125" style="4" customWidth="1"/>
    <col min="8939" max="8939" width="10.7109375" style="4" bestFit="1" customWidth="1"/>
    <col min="8940" max="9180" width="9.85546875" style="4"/>
    <col min="9181" max="9181" width="9.5703125" style="4" customWidth="1"/>
    <col min="9182" max="9182" width="38.85546875" style="4" customWidth="1"/>
    <col min="9183" max="9183" width="40.140625" style="4" customWidth="1"/>
    <col min="9184" max="9184" width="10.28515625" style="4" customWidth="1"/>
    <col min="9185" max="9185" width="9.85546875" style="4"/>
    <col min="9186" max="9186" width="14.28515625" style="4" customWidth="1"/>
    <col min="9187" max="9187" width="14.140625" style="4" customWidth="1"/>
    <col min="9188" max="9189" width="20.140625" style="4" customWidth="1"/>
    <col min="9190" max="9190" width="13" style="4" customWidth="1"/>
    <col min="9191" max="9191" width="10.42578125" style="4" customWidth="1"/>
    <col min="9192" max="9192" width="5.5703125" style="4" customWidth="1"/>
    <col min="9193" max="9193" width="9.85546875" style="4"/>
    <col min="9194" max="9194" width="11.42578125" style="4" customWidth="1"/>
    <col min="9195" max="9195" width="10.7109375" style="4" bestFit="1" customWidth="1"/>
    <col min="9196" max="9436" width="9.85546875" style="4"/>
    <col min="9437" max="9437" width="9.5703125" style="4" customWidth="1"/>
    <col min="9438" max="9438" width="38.85546875" style="4" customWidth="1"/>
    <col min="9439" max="9439" width="40.140625" style="4" customWidth="1"/>
    <col min="9440" max="9440" width="10.28515625" style="4" customWidth="1"/>
    <col min="9441" max="9441" width="9.85546875" style="4"/>
    <col min="9442" max="9442" width="14.28515625" style="4" customWidth="1"/>
    <col min="9443" max="9443" width="14.140625" style="4" customWidth="1"/>
    <col min="9444" max="9445" width="20.140625" style="4" customWidth="1"/>
    <col min="9446" max="9446" width="13" style="4" customWidth="1"/>
    <col min="9447" max="9447" width="10.42578125" style="4" customWidth="1"/>
    <col min="9448" max="9448" width="5.5703125" style="4" customWidth="1"/>
    <col min="9449" max="9449" width="9.85546875" style="4"/>
    <col min="9450" max="9450" width="11.42578125" style="4" customWidth="1"/>
    <col min="9451" max="9451" width="10.7109375" style="4" bestFit="1" customWidth="1"/>
    <col min="9452" max="9692" width="9.85546875" style="4"/>
    <col min="9693" max="9693" width="9.5703125" style="4" customWidth="1"/>
    <col min="9694" max="9694" width="38.85546875" style="4" customWidth="1"/>
    <col min="9695" max="9695" width="40.140625" style="4" customWidth="1"/>
    <col min="9696" max="9696" width="10.28515625" style="4" customWidth="1"/>
    <col min="9697" max="9697" width="9.85546875" style="4"/>
    <col min="9698" max="9698" width="14.28515625" style="4" customWidth="1"/>
    <col min="9699" max="9699" width="14.140625" style="4" customWidth="1"/>
    <col min="9700" max="9701" width="20.140625" style="4" customWidth="1"/>
    <col min="9702" max="9702" width="13" style="4" customWidth="1"/>
    <col min="9703" max="9703" width="10.42578125" style="4" customWidth="1"/>
    <col min="9704" max="9704" width="5.5703125" style="4" customWidth="1"/>
    <col min="9705" max="9705" width="9.85546875" style="4"/>
    <col min="9706" max="9706" width="11.42578125" style="4" customWidth="1"/>
    <col min="9707" max="9707" width="10.7109375" style="4" bestFit="1" customWidth="1"/>
    <col min="9708" max="9948" width="9.85546875" style="4"/>
    <col min="9949" max="9949" width="9.5703125" style="4" customWidth="1"/>
    <col min="9950" max="9950" width="38.85546875" style="4" customWidth="1"/>
    <col min="9951" max="9951" width="40.140625" style="4" customWidth="1"/>
    <col min="9952" max="9952" width="10.28515625" style="4" customWidth="1"/>
    <col min="9953" max="9953" width="9.85546875" style="4"/>
    <col min="9954" max="9954" width="14.28515625" style="4" customWidth="1"/>
    <col min="9955" max="9955" width="14.140625" style="4" customWidth="1"/>
    <col min="9956" max="9957" width="20.140625" style="4" customWidth="1"/>
    <col min="9958" max="9958" width="13" style="4" customWidth="1"/>
    <col min="9959" max="9959" width="10.42578125" style="4" customWidth="1"/>
    <col min="9960" max="9960" width="5.5703125" style="4" customWidth="1"/>
    <col min="9961" max="9961" width="9.85546875" style="4"/>
    <col min="9962" max="9962" width="11.42578125" style="4" customWidth="1"/>
    <col min="9963" max="9963" width="10.7109375" style="4" bestFit="1" customWidth="1"/>
    <col min="9964" max="10204" width="9.85546875" style="4"/>
    <col min="10205" max="10205" width="9.5703125" style="4" customWidth="1"/>
    <col min="10206" max="10206" width="38.85546875" style="4" customWidth="1"/>
    <col min="10207" max="10207" width="40.140625" style="4" customWidth="1"/>
    <col min="10208" max="10208" width="10.28515625" style="4" customWidth="1"/>
    <col min="10209" max="10209" width="9.85546875" style="4"/>
    <col min="10210" max="10210" width="14.28515625" style="4" customWidth="1"/>
    <col min="10211" max="10211" width="14.140625" style="4" customWidth="1"/>
    <col min="10212" max="10213" width="20.140625" style="4" customWidth="1"/>
    <col min="10214" max="10214" width="13" style="4" customWidth="1"/>
    <col min="10215" max="10215" width="10.42578125" style="4" customWidth="1"/>
    <col min="10216" max="10216" width="5.5703125" style="4" customWidth="1"/>
    <col min="10217" max="10217" width="9.85546875" style="4"/>
    <col min="10218" max="10218" width="11.42578125" style="4" customWidth="1"/>
    <col min="10219" max="10219" width="10.7109375" style="4" bestFit="1" customWidth="1"/>
    <col min="10220" max="10460" width="9.85546875" style="4"/>
    <col min="10461" max="10461" width="9.5703125" style="4" customWidth="1"/>
    <col min="10462" max="10462" width="38.85546875" style="4" customWidth="1"/>
    <col min="10463" max="10463" width="40.140625" style="4" customWidth="1"/>
    <col min="10464" max="10464" width="10.28515625" style="4" customWidth="1"/>
    <col min="10465" max="10465" width="9.85546875" style="4"/>
    <col min="10466" max="10466" width="14.28515625" style="4" customWidth="1"/>
    <col min="10467" max="10467" width="14.140625" style="4" customWidth="1"/>
    <col min="10468" max="10469" width="20.140625" style="4" customWidth="1"/>
    <col min="10470" max="10470" width="13" style="4" customWidth="1"/>
    <col min="10471" max="10471" width="10.42578125" style="4" customWidth="1"/>
    <col min="10472" max="10472" width="5.5703125" style="4" customWidth="1"/>
    <col min="10473" max="10473" width="9.85546875" style="4"/>
    <col min="10474" max="10474" width="11.42578125" style="4" customWidth="1"/>
    <col min="10475" max="10475" width="10.7109375" style="4" bestFit="1" customWidth="1"/>
    <col min="10476" max="10716" width="9.85546875" style="4"/>
    <col min="10717" max="10717" width="9.5703125" style="4" customWidth="1"/>
    <col min="10718" max="10718" width="38.85546875" style="4" customWidth="1"/>
    <col min="10719" max="10719" width="40.140625" style="4" customWidth="1"/>
    <col min="10720" max="10720" width="10.28515625" style="4" customWidth="1"/>
    <col min="10721" max="10721" width="9.85546875" style="4"/>
    <col min="10722" max="10722" width="14.28515625" style="4" customWidth="1"/>
    <col min="10723" max="10723" width="14.140625" style="4" customWidth="1"/>
    <col min="10724" max="10725" width="20.140625" style="4" customWidth="1"/>
    <col min="10726" max="10726" width="13" style="4" customWidth="1"/>
    <col min="10727" max="10727" width="10.42578125" style="4" customWidth="1"/>
    <col min="10728" max="10728" width="5.5703125" style="4" customWidth="1"/>
    <col min="10729" max="10729" width="9.85546875" style="4"/>
    <col min="10730" max="10730" width="11.42578125" style="4" customWidth="1"/>
    <col min="10731" max="10731" width="10.7109375" style="4" bestFit="1" customWidth="1"/>
    <col min="10732" max="10972" width="9.85546875" style="4"/>
    <col min="10973" max="10973" width="9.5703125" style="4" customWidth="1"/>
    <col min="10974" max="10974" width="38.85546875" style="4" customWidth="1"/>
    <col min="10975" max="10975" width="40.140625" style="4" customWidth="1"/>
    <col min="10976" max="10976" width="10.28515625" style="4" customWidth="1"/>
    <col min="10977" max="10977" width="9.85546875" style="4"/>
    <col min="10978" max="10978" width="14.28515625" style="4" customWidth="1"/>
    <col min="10979" max="10979" width="14.140625" style="4" customWidth="1"/>
    <col min="10980" max="10981" width="20.140625" style="4" customWidth="1"/>
    <col min="10982" max="10982" width="13" style="4" customWidth="1"/>
    <col min="10983" max="10983" width="10.42578125" style="4" customWidth="1"/>
    <col min="10984" max="10984" width="5.5703125" style="4" customWidth="1"/>
    <col min="10985" max="10985" width="9.85546875" style="4"/>
    <col min="10986" max="10986" width="11.42578125" style="4" customWidth="1"/>
    <col min="10987" max="10987" width="10.7109375" style="4" bestFit="1" customWidth="1"/>
    <col min="10988" max="11228" width="9.85546875" style="4"/>
    <col min="11229" max="11229" width="9.5703125" style="4" customWidth="1"/>
    <col min="11230" max="11230" width="38.85546875" style="4" customWidth="1"/>
    <col min="11231" max="11231" width="40.140625" style="4" customWidth="1"/>
    <col min="11232" max="11232" width="10.28515625" style="4" customWidth="1"/>
    <col min="11233" max="11233" width="9.85546875" style="4"/>
    <col min="11234" max="11234" width="14.28515625" style="4" customWidth="1"/>
    <col min="11235" max="11235" width="14.140625" style="4" customWidth="1"/>
    <col min="11236" max="11237" width="20.140625" style="4" customWidth="1"/>
    <col min="11238" max="11238" width="13" style="4" customWidth="1"/>
    <col min="11239" max="11239" width="10.42578125" style="4" customWidth="1"/>
    <col min="11240" max="11240" width="5.5703125" style="4" customWidth="1"/>
    <col min="11241" max="11241" width="9.85546875" style="4"/>
    <col min="11242" max="11242" width="11.42578125" style="4" customWidth="1"/>
    <col min="11243" max="11243" width="10.7109375" style="4" bestFit="1" customWidth="1"/>
    <col min="11244" max="11484" width="9.85546875" style="4"/>
    <col min="11485" max="11485" width="9.5703125" style="4" customWidth="1"/>
    <col min="11486" max="11486" width="38.85546875" style="4" customWidth="1"/>
    <col min="11487" max="11487" width="40.140625" style="4" customWidth="1"/>
    <col min="11488" max="11488" width="10.28515625" style="4" customWidth="1"/>
    <col min="11489" max="11489" width="9.85546875" style="4"/>
    <col min="11490" max="11490" width="14.28515625" style="4" customWidth="1"/>
    <col min="11491" max="11491" width="14.140625" style="4" customWidth="1"/>
    <col min="11492" max="11493" width="20.140625" style="4" customWidth="1"/>
    <col min="11494" max="11494" width="13" style="4" customWidth="1"/>
    <col min="11495" max="11495" width="10.42578125" style="4" customWidth="1"/>
    <col min="11496" max="11496" width="5.5703125" style="4" customWidth="1"/>
    <col min="11497" max="11497" width="9.85546875" style="4"/>
    <col min="11498" max="11498" width="11.42578125" style="4" customWidth="1"/>
    <col min="11499" max="11499" width="10.7109375" style="4" bestFit="1" customWidth="1"/>
    <col min="11500" max="11740" width="9.85546875" style="4"/>
    <col min="11741" max="11741" width="9.5703125" style="4" customWidth="1"/>
    <col min="11742" max="11742" width="38.85546875" style="4" customWidth="1"/>
    <col min="11743" max="11743" width="40.140625" style="4" customWidth="1"/>
    <col min="11744" max="11744" width="10.28515625" style="4" customWidth="1"/>
    <col min="11745" max="11745" width="9.85546875" style="4"/>
    <col min="11746" max="11746" width="14.28515625" style="4" customWidth="1"/>
    <col min="11747" max="11747" width="14.140625" style="4" customWidth="1"/>
    <col min="11748" max="11749" width="20.140625" style="4" customWidth="1"/>
    <col min="11750" max="11750" width="13" style="4" customWidth="1"/>
    <col min="11751" max="11751" width="10.42578125" style="4" customWidth="1"/>
    <col min="11752" max="11752" width="5.5703125" style="4" customWidth="1"/>
    <col min="11753" max="11753" width="9.85546875" style="4"/>
    <col min="11754" max="11754" width="11.42578125" style="4" customWidth="1"/>
    <col min="11755" max="11755" width="10.7109375" style="4" bestFit="1" customWidth="1"/>
    <col min="11756" max="11996" width="9.85546875" style="4"/>
    <col min="11997" max="11997" width="9.5703125" style="4" customWidth="1"/>
    <col min="11998" max="11998" width="38.85546875" style="4" customWidth="1"/>
    <col min="11999" max="11999" width="40.140625" style="4" customWidth="1"/>
    <col min="12000" max="12000" width="10.28515625" style="4" customWidth="1"/>
    <col min="12001" max="12001" width="9.85546875" style="4"/>
    <col min="12002" max="12002" width="14.28515625" style="4" customWidth="1"/>
    <col min="12003" max="12003" width="14.140625" style="4" customWidth="1"/>
    <col min="12004" max="12005" width="20.140625" style="4" customWidth="1"/>
    <col min="12006" max="12006" width="13" style="4" customWidth="1"/>
    <col min="12007" max="12007" width="10.42578125" style="4" customWidth="1"/>
    <col min="12008" max="12008" width="5.5703125" style="4" customWidth="1"/>
    <col min="12009" max="12009" width="9.85546875" style="4"/>
    <col min="12010" max="12010" width="11.42578125" style="4" customWidth="1"/>
    <col min="12011" max="12011" width="10.7109375" style="4" bestFit="1" customWidth="1"/>
    <col min="12012" max="12252" width="9.85546875" style="4"/>
    <col min="12253" max="12253" width="9.5703125" style="4" customWidth="1"/>
    <col min="12254" max="12254" width="38.85546875" style="4" customWidth="1"/>
    <col min="12255" max="12255" width="40.140625" style="4" customWidth="1"/>
    <col min="12256" max="12256" width="10.28515625" style="4" customWidth="1"/>
    <col min="12257" max="12257" width="9.85546875" style="4"/>
    <col min="12258" max="12258" width="14.28515625" style="4" customWidth="1"/>
    <col min="12259" max="12259" width="14.140625" style="4" customWidth="1"/>
    <col min="12260" max="12261" width="20.140625" style="4" customWidth="1"/>
    <col min="12262" max="12262" width="13" style="4" customWidth="1"/>
    <col min="12263" max="12263" width="10.42578125" style="4" customWidth="1"/>
    <col min="12264" max="12264" width="5.5703125" style="4" customWidth="1"/>
    <col min="12265" max="12265" width="9.85546875" style="4"/>
    <col min="12266" max="12266" width="11.42578125" style="4" customWidth="1"/>
    <col min="12267" max="12267" width="10.7109375" style="4" bestFit="1" customWidth="1"/>
    <col min="12268" max="12508" width="9.85546875" style="4"/>
    <col min="12509" max="12509" width="9.5703125" style="4" customWidth="1"/>
    <col min="12510" max="12510" width="38.85546875" style="4" customWidth="1"/>
    <col min="12511" max="12511" width="40.140625" style="4" customWidth="1"/>
    <col min="12512" max="12512" width="10.28515625" style="4" customWidth="1"/>
    <col min="12513" max="12513" width="9.85546875" style="4"/>
    <col min="12514" max="12514" width="14.28515625" style="4" customWidth="1"/>
    <col min="12515" max="12515" width="14.140625" style="4" customWidth="1"/>
    <col min="12516" max="12517" width="20.140625" style="4" customWidth="1"/>
    <col min="12518" max="12518" width="13" style="4" customWidth="1"/>
    <col min="12519" max="12519" width="10.42578125" style="4" customWidth="1"/>
    <col min="12520" max="12520" width="5.5703125" style="4" customWidth="1"/>
    <col min="12521" max="12521" width="9.85546875" style="4"/>
    <col min="12522" max="12522" width="11.42578125" style="4" customWidth="1"/>
    <col min="12523" max="12523" width="10.7109375" style="4" bestFit="1" customWidth="1"/>
    <col min="12524" max="12764" width="9.85546875" style="4"/>
    <col min="12765" max="12765" width="9.5703125" style="4" customWidth="1"/>
    <col min="12766" max="12766" width="38.85546875" style="4" customWidth="1"/>
    <col min="12767" max="12767" width="40.140625" style="4" customWidth="1"/>
    <col min="12768" max="12768" width="10.28515625" style="4" customWidth="1"/>
    <col min="12769" max="12769" width="9.85546875" style="4"/>
    <col min="12770" max="12770" width="14.28515625" style="4" customWidth="1"/>
    <col min="12771" max="12771" width="14.140625" style="4" customWidth="1"/>
    <col min="12772" max="12773" width="20.140625" style="4" customWidth="1"/>
    <col min="12774" max="12774" width="13" style="4" customWidth="1"/>
    <col min="12775" max="12775" width="10.42578125" style="4" customWidth="1"/>
    <col min="12776" max="12776" width="5.5703125" style="4" customWidth="1"/>
    <col min="12777" max="12777" width="9.85546875" style="4"/>
    <col min="12778" max="12778" width="11.42578125" style="4" customWidth="1"/>
    <col min="12779" max="12779" width="10.7109375" style="4" bestFit="1" customWidth="1"/>
    <col min="12780" max="13020" width="9.85546875" style="4"/>
    <col min="13021" max="13021" width="9.5703125" style="4" customWidth="1"/>
    <col min="13022" max="13022" width="38.85546875" style="4" customWidth="1"/>
    <col min="13023" max="13023" width="40.140625" style="4" customWidth="1"/>
    <col min="13024" max="13024" width="10.28515625" style="4" customWidth="1"/>
    <col min="13025" max="13025" width="9.85546875" style="4"/>
    <col min="13026" max="13026" width="14.28515625" style="4" customWidth="1"/>
    <col min="13027" max="13027" width="14.140625" style="4" customWidth="1"/>
    <col min="13028" max="13029" width="20.140625" style="4" customWidth="1"/>
    <col min="13030" max="13030" width="13" style="4" customWidth="1"/>
    <col min="13031" max="13031" width="10.42578125" style="4" customWidth="1"/>
    <col min="13032" max="13032" width="5.5703125" style="4" customWidth="1"/>
    <col min="13033" max="13033" width="9.85546875" style="4"/>
    <col min="13034" max="13034" width="11.42578125" style="4" customWidth="1"/>
    <col min="13035" max="13035" width="10.7109375" style="4" bestFit="1" customWidth="1"/>
    <col min="13036" max="13276" width="9.85546875" style="4"/>
    <col min="13277" max="13277" width="9.5703125" style="4" customWidth="1"/>
    <col min="13278" max="13278" width="38.85546875" style="4" customWidth="1"/>
    <col min="13279" max="13279" width="40.140625" style="4" customWidth="1"/>
    <col min="13280" max="13280" width="10.28515625" style="4" customWidth="1"/>
    <col min="13281" max="13281" width="9.85546875" style="4"/>
    <col min="13282" max="13282" width="14.28515625" style="4" customWidth="1"/>
    <col min="13283" max="13283" width="14.140625" style="4" customWidth="1"/>
    <col min="13284" max="13285" width="20.140625" style="4" customWidth="1"/>
    <col min="13286" max="13286" width="13" style="4" customWidth="1"/>
    <col min="13287" max="13287" width="10.42578125" style="4" customWidth="1"/>
    <col min="13288" max="13288" width="5.5703125" style="4" customWidth="1"/>
    <col min="13289" max="13289" width="9.85546875" style="4"/>
    <col min="13290" max="13290" width="11.42578125" style="4" customWidth="1"/>
    <col min="13291" max="13291" width="10.7109375" style="4" bestFit="1" customWidth="1"/>
    <col min="13292" max="13532" width="9.85546875" style="4"/>
    <col min="13533" max="13533" width="9.5703125" style="4" customWidth="1"/>
    <col min="13534" max="13534" width="38.85546875" style="4" customWidth="1"/>
    <col min="13535" max="13535" width="40.140625" style="4" customWidth="1"/>
    <col min="13536" max="13536" width="10.28515625" style="4" customWidth="1"/>
    <col min="13537" max="13537" width="9.85546875" style="4"/>
    <col min="13538" max="13538" width="14.28515625" style="4" customWidth="1"/>
    <col min="13539" max="13539" width="14.140625" style="4" customWidth="1"/>
    <col min="13540" max="13541" width="20.140625" style="4" customWidth="1"/>
    <col min="13542" max="13542" width="13" style="4" customWidth="1"/>
    <col min="13543" max="13543" width="10.42578125" style="4" customWidth="1"/>
    <col min="13544" max="13544" width="5.5703125" style="4" customWidth="1"/>
    <col min="13545" max="13545" width="9.85546875" style="4"/>
    <col min="13546" max="13546" width="11.42578125" style="4" customWidth="1"/>
    <col min="13547" max="13547" width="10.7109375" style="4" bestFit="1" customWidth="1"/>
    <col min="13548" max="13788" width="9.85546875" style="4"/>
    <col min="13789" max="13789" width="9.5703125" style="4" customWidth="1"/>
    <col min="13790" max="13790" width="38.85546875" style="4" customWidth="1"/>
    <col min="13791" max="13791" width="40.140625" style="4" customWidth="1"/>
    <col min="13792" max="13792" width="10.28515625" style="4" customWidth="1"/>
    <col min="13793" max="13793" width="9.85546875" style="4"/>
    <col min="13794" max="13794" width="14.28515625" style="4" customWidth="1"/>
    <col min="13795" max="13795" width="14.140625" style="4" customWidth="1"/>
    <col min="13796" max="13797" width="20.140625" style="4" customWidth="1"/>
    <col min="13798" max="13798" width="13" style="4" customWidth="1"/>
    <col min="13799" max="13799" width="10.42578125" style="4" customWidth="1"/>
    <col min="13800" max="13800" width="5.5703125" style="4" customWidth="1"/>
    <col min="13801" max="13801" width="9.85546875" style="4"/>
    <col min="13802" max="13802" width="11.42578125" style="4" customWidth="1"/>
    <col min="13803" max="13803" width="10.7109375" style="4" bestFit="1" customWidth="1"/>
    <col min="13804" max="14044" width="9.85546875" style="4"/>
    <col min="14045" max="14045" width="9.5703125" style="4" customWidth="1"/>
    <col min="14046" max="14046" width="38.85546875" style="4" customWidth="1"/>
    <col min="14047" max="14047" width="40.140625" style="4" customWidth="1"/>
    <col min="14048" max="14048" width="10.28515625" style="4" customWidth="1"/>
    <col min="14049" max="14049" width="9.85546875" style="4"/>
    <col min="14050" max="14050" width="14.28515625" style="4" customWidth="1"/>
    <col min="14051" max="14051" width="14.140625" style="4" customWidth="1"/>
    <col min="14052" max="14053" width="20.140625" style="4" customWidth="1"/>
    <col min="14054" max="14054" width="13" style="4" customWidth="1"/>
    <col min="14055" max="14055" width="10.42578125" style="4" customWidth="1"/>
    <col min="14056" max="14056" width="5.5703125" style="4" customWidth="1"/>
    <col min="14057" max="14057" width="9.85546875" style="4"/>
    <col min="14058" max="14058" width="11.42578125" style="4" customWidth="1"/>
    <col min="14059" max="14059" width="10.7109375" style="4" bestFit="1" customWidth="1"/>
    <col min="14060" max="14300" width="9.85546875" style="4"/>
    <col min="14301" max="14301" width="9.5703125" style="4" customWidth="1"/>
    <col min="14302" max="14302" width="38.85546875" style="4" customWidth="1"/>
    <col min="14303" max="14303" width="40.140625" style="4" customWidth="1"/>
    <col min="14304" max="14304" width="10.28515625" style="4" customWidth="1"/>
    <col min="14305" max="14305" width="9.85546875" style="4"/>
    <col min="14306" max="14306" width="14.28515625" style="4" customWidth="1"/>
    <col min="14307" max="14307" width="14.140625" style="4" customWidth="1"/>
    <col min="14308" max="14309" width="20.140625" style="4" customWidth="1"/>
    <col min="14310" max="14310" width="13" style="4" customWidth="1"/>
    <col min="14311" max="14311" width="10.42578125" style="4" customWidth="1"/>
    <col min="14312" max="14312" width="5.5703125" style="4" customWidth="1"/>
    <col min="14313" max="14313" width="9.85546875" style="4"/>
    <col min="14314" max="14314" width="11.42578125" style="4" customWidth="1"/>
    <col min="14315" max="14315" width="10.7109375" style="4" bestFit="1" customWidth="1"/>
    <col min="14316" max="14556" width="9.85546875" style="4"/>
    <col min="14557" max="14557" width="9.5703125" style="4" customWidth="1"/>
    <col min="14558" max="14558" width="38.85546875" style="4" customWidth="1"/>
    <col min="14559" max="14559" width="40.140625" style="4" customWidth="1"/>
    <col min="14560" max="14560" width="10.28515625" style="4" customWidth="1"/>
    <col min="14561" max="14561" width="9.85546875" style="4"/>
    <col min="14562" max="14562" width="14.28515625" style="4" customWidth="1"/>
    <col min="14563" max="14563" width="14.140625" style="4" customWidth="1"/>
    <col min="14564" max="14565" width="20.140625" style="4" customWidth="1"/>
    <col min="14566" max="14566" width="13" style="4" customWidth="1"/>
    <col min="14567" max="14567" width="10.42578125" style="4" customWidth="1"/>
    <col min="14568" max="14568" width="5.5703125" style="4" customWidth="1"/>
    <col min="14569" max="14569" width="9.85546875" style="4"/>
    <col min="14570" max="14570" width="11.42578125" style="4" customWidth="1"/>
    <col min="14571" max="14571" width="10.7109375" style="4" bestFit="1" customWidth="1"/>
    <col min="14572" max="14812" width="9.85546875" style="4"/>
    <col min="14813" max="14813" width="9.5703125" style="4" customWidth="1"/>
    <col min="14814" max="14814" width="38.85546875" style="4" customWidth="1"/>
    <col min="14815" max="14815" width="40.140625" style="4" customWidth="1"/>
    <col min="14816" max="14816" width="10.28515625" style="4" customWidth="1"/>
    <col min="14817" max="14817" width="9.85546875" style="4"/>
    <col min="14818" max="14818" width="14.28515625" style="4" customWidth="1"/>
    <col min="14819" max="14819" width="14.140625" style="4" customWidth="1"/>
    <col min="14820" max="14821" width="20.140625" style="4" customWidth="1"/>
    <col min="14822" max="14822" width="13" style="4" customWidth="1"/>
    <col min="14823" max="14823" width="10.42578125" style="4" customWidth="1"/>
    <col min="14824" max="14824" width="5.5703125" style="4" customWidth="1"/>
    <col min="14825" max="14825" width="9.85546875" style="4"/>
    <col min="14826" max="14826" width="11.42578125" style="4" customWidth="1"/>
    <col min="14827" max="14827" width="10.7109375" style="4" bestFit="1" customWidth="1"/>
    <col min="14828" max="15068" width="9.85546875" style="4"/>
    <col min="15069" max="15069" width="9.5703125" style="4" customWidth="1"/>
    <col min="15070" max="15070" width="38.85546875" style="4" customWidth="1"/>
    <col min="15071" max="15071" width="40.140625" style="4" customWidth="1"/>
    <col min="15072" max="15072" width="10.28515625" style="4" customWidth="1"/>
    <col min="15073" max="15073" width="9.85546875" style="4"/>
    <col min="15074" max="15074" width="14.28515625" style="4" customWidth="1"/>
    <col min="15075" max="15075" width="14.140625" style="4" customWidth="1"/>
    <col min="15076" max="15077" width="20.140625" style="4" customWidth="1"/>
    <col min="15078" max="15078" width="13" style="4" customWidth="1"/>
    <col min="15079" max="15079" width="10.42578125" style="4" customWidth="1"/>
    <col min="15080" max="15080" width="5.5703125" style="4" customWidth="1"/>
    <col min="15081" max="15081" width="9.85546875" style="4"/>
    <col min="15082" max="15082" width="11.42578125" style="4" customWidth="1"/>
    <col min="15083" max="15083" width="10.7109375" style="4" bestFit="1" customWidth="1"/>
    <col min="15084" max="15324" width="9.85546875" style="4"/>
    <col min="15325" max="15325" width="9.5703125" style="4" customWidth="1"/>
    <col min="15326" max="15326" width="38.85546875" style="4" customWidth="1"/>
    <col min="15327" max="15327" width="40.140625" style="4" customWidth="1"/>
    <col min="15328" max="15328" width="10.28515625" style="4" customWidth="1"/>
    <col min="15329" max="15329" width="9.85546875" style="4"/>
    <col min="15330" max="15330" width="14.28515625" style="4" customWidth="1"/>
    <col min="15331" max="15331" width="14.140625" style="4" customWidth="1"/>
    <col min="15332" max="15333" width="20.140625" style="4" customWidth="1"/>
    <col min="15334" max="15334" width="13" style="4" customWidth="1"/>
    <col min="15335" max="15335" width="10.42578125" style="4" customWidth="1"/>
    <col min="15336" max="15336" width="5.5703125" style="4" customWidth="1"/>
    <col min="15337" max="15337" width="9.85546875" style="4"/>
    <col min="15338" max="15338" width="11.42578125" style="4" customWidth="1"/>
    <col min="15339" max="15339" width="10.7109375" style="4" bestFit="1" customWidth="1"/>
    <col min="15340" max="15580" width="9.85546875" style="4"/>
    <col min="15581" max="15581" width="9.5703125" style="4" customWidth="1"/>
    <col min="15582" max="15582" width="38.85546875" style="4" customWidth="1"/>
    <col min="15583" max="15583" width="40.140625" style="4" customWidth="1"/>
    <col min="15584" max="15584" width="10.28515625" style="4" customWidth="1"/>
    <col min="15585" max="15585" width="9.85546875" style="4"/>
    <col min="15586" max="15586" width="14.28515625" style="4" customWidth="1"/>
    <col min="15587" max="15587" width="14.140625" style="4" customWidth="1"/>
    <col min="15588" max="15589" width="20.140625" style="4" customWidth="1"/>
    <col min="15590" max="15590" width="13" style="4" customWidth="1"/>
    <col min="15591" max="15591" width="10.42578125" style="4" customWidth="1"/>
    <col min="15592" max="15592" width="5.5703125" style="4" customWidth="1"/>
    <col min="15593" max="15593" width="9.85546875" style="4"/>
    <col min="15594" max="15594" width="11.42578125" style="4" customWidth="1"/>
    <col min="15595" max="15595" width="10.7109375" style="4" bestFit="1" customWidth="1"/>
    <col min="15596" max="15836" width="9.85546875" style="4"/>
    <col min="15837" max="15837" width="9.5703125" style="4" customWidth="1"/>
    <col min="15838" max="15838" width="38.85546875" style="4" customWidth="1"/>
    <col min="15839" max="15839" width="40.140625" style="4" customWidth="1"/>
    <col min="15840" max="15840" width="10.28515625" style="4" customWidth="1"/>
    <col min="15841" max="15841" width="9.85546875" style="4"/>
    <col min="15842" max="15842" width="14.28515625" style="4" customWidth="1"/>
    <col min="15843" max="15843" width="14.140625" style="4" customWidth="1"/>
    <col min="15844" max="15845" width="20.140625" style="4" customWidth="1"/>
    <col min="15846" max="15846" width="13" style="4" customWidth="1"/>
    <col min="15847" max="15847" width="10.42578125" style="4" customWidth="1"/>
    <col min="15848" max="15848" width="5.5703125" style="4" customWidth="1"/>
    <col min="15849" max="15849" width="9.85546875" style="4"/>
    <col min="15850" max="15850" width="11.42578125" style="4" customWidth="1"/>
    <col min="15851" max="15851" width="10.7109375" style="4" bestFit="1" customWidth="1"/>
    <col min="15852" max="16092" width="9.85546875" style="4"/>
    <col min="16093" max="16093" width="9.5703125" style="4" customWidth="1"/>
    <col min="16094" max="16094" width="38.85546875" style="4" customWidth="1"/>
    <col min="16095" max="16095" width="40.140625" style="4" customWidth="1"/>
    <col min="16096" max="16096" width="10.28515625" style="4" customWidth="1"/>
    <col min="16097" max="16097" width="9.85546875" style="4"/>
    <col min="16098" max="16098" width="14.28515625" style="4" customWidth="1"/>
    <col min="16099" max="16099" width="14.140625" style="4" customWidth="1"/>
    <col min="16100" max="16101" width="20.140625" style="4" customWidth="1"/>
    <col min="16102" max="16102" width="13" style="4" customWidth="1"/>
    <col min="16103" max="16103" width="10.42578125" style="4" customWidth="1"/>
    <col min="16104" max="16104" width="5.5703125" style="4" customWidth="1"/>
    <col min="16105" max="16105" width="9.85546875" style="4"/>
    <col min="16106" max="16106" width="11.42578125" style="4" customWidth="1"/>
    <col min="16107" max="16107" width="10.7109375" style="4" bestFit="1" customWidth="1"/>
    <col min="16108" max="16384" width="9.85546875" style="4"/>
  </cols>
  <sheetData>
    <row r="2" spans="1:11" x14ac:dyDescent="0.25">
      <c r="B2" s="2" t="s">
        <v>282</v>
      </c>
      <c r="C2" s="2"/>
    </row>
    <row r="4" spans="1:11" s="11" customFormat="1" ht="38.25" x14ac:dyDescent="0.25">
      <c r="A4" s="5" t="s">
        <v>0</v>
      </c>
      <c r="B4" s="6" t="s">
        <v>1</v>
      </c>
      <c r="C4" s="7" t="s">
        <v>2</v>
      </c>
      <c r="D4" s="8" t="s">
        <v>3</v>
      </c>
      <c r="E4" s="8" t="s">
        <v>311</v>
      </c>
      <c r="F4" s="9" t="s">
        <v>265</v>
      </c>
      <c r="G4" s="9" t="s">
        <v>266</v>
      </c>
      <c r="H4" s="10" t="s">
        <v>278</v>
      </c>
      <c r="I4" s="10" t="s">
        <v>279</v>
      </c>
      <c r="J4" s="10" t="s">
        <v>280</v>
      </c>
      <c r="K4" s="2"/>
    </row>
    <row r="5" spans="1:11" s="11" customFormat="1" ht="38.25" customHeight="1" x14ac:dyDescent="0.25">
      <c r="A5" s="12" t="s">
        <v>4</v>
      </c>
      <c r="B5" s="39" t="s">
        <v>5</v>
      </c>
      <c r="C5" s="75" t="s">
        <v>299</v>
      </c>
      <c r="D5" s="39" t="s">
        <v>6</v>
      </c>
      <c r="E5" s="34">
        <v>4750</v>
      </c>
      <c r="F5" s="42"/>
      <c r="G5" s="45">
        <f>E5*F5</f>
        <v>0</v>
      </c>
      <c r="H5" s="14"/>
      <c r="I5" s="14"/>
      <c r="J5" s="14"/>
    </row>
    <row r="6" spans="1:11" ht="38.25" customHeight="1" x14ac:dyDescent="0.25">
      <c r="A6" s="12" t="s">
        <v>7</v>
      </c>
      <c r="B6" s="39" t="s">
        <v>8</v>
      </c>
      <c r="C6" s="76"/>
      <c r="D6" s="39" t="s">
        <v>6</v>
      </c>
      <c r="E6" s="34">
        <v>14400</v>
      </c>
      <c r="F6" s="42"/>
      <c r="G6" s="45">
        <f t="shared" ref="G6:G38" si="0">E6*F6</f>
        <v>0</v>
      </c>
      <c r="H6" s="15"/>
      <c r="I6" s="15"/>
      <c r="J6" s="15"/>
    </row>
    <row r="7" spans="1:11" ht="38.25" customHeight="1" x14ac:dyDescent="0.25">
      <c r="A7" s="12" t="s">
        <v>9</v>
      </c>
      <c r="B7" s="39" t="s">
        <v>10</v>
      </c>
      <c r="C7" s="76"/>
      <c r="D7" s="39" t="s">
        <v>6</v>
      </c>
      <c r="E7" s="34">
        <v>17270</v>
      </c>
      <c r="F7" s="42"/>
      <c r="G7" s="45">
        <f t="shared" si="0"/>
        <v>0</v>
      </c>
      <c r="H7" s="15"/>
      <c r="I7" s="15"/>
      <c r="J7" s="15"/>
    </row>
    <row r="8" spans="1:11" ht="33.75" customHeight="1" x14ac:dyDescent="0.25">
      <c r="A8" s="12" t="s">
        <v>11</v>
      </c>
      <c r="B8" s="39" t="s">
        <v>12</v>
      </c>
      <c r="C8" s="75" t="s">
        <v>13</v>
      </c>
      <c r="D8" s="39" t="s">
        <v>6</v>
      </c>
      <c r="E8" s="34">
        <v>450</v>
      </c>
      <c r="F8" s="42"/>
      <c r="G8" s="45">
        <f t="shared" si="0"/>
        <v>0</v>
      </c>
      <c r="H8" s="15"/>
      <c r="I8" s="15"/>
      <c r="J8" s="15"/>
    </row>
    <row r="9" spans="1:11" ht="33.75" customHeight="1" x14ac:dyDescent="0.25">
      <c r="A9" s="12" t="s">
        <v>14</v>
      </c>
      <c r="B9" s="39" t="s">
        <v>15</v>
      </c>
      <c r="C9" s="75"/>
      <c r="D9" s="39" t="s">
        <v>6</v>
      </c>
      <c r="E9" s="34">
        <v>530</v>
      </c>
      <c r="F9" s="42"/>
      <c r="G9" s="45">
        <f t="shared" si="0"/>
        <v>0</v>
      </c>
      <c r="H9" s="15"/>
      <c r="I9" s="15"/>
      <c r="J9" s="15"/>
    </row>
    <row r="10" spans="1:11" ht="33.75" customHeight="1" x14ac:dyDescent="0.25">
      <c r="A10" s="12" t="s">
        <v>16</v>
      </c>
      <c r="B10" s="39" t="s">
        <v>17</v>
      </c>
      <c r="C10" s="75"/>
      <c r="D10" s="39" t="s">
        <v>6</v>
      </c>
      <c r="E10" s="34">
        <v>580</v>
      </c>
      <c r="F10" s="42"/>
      <c r="G10" s="45">
        <f t="shared" si="0"/>
        <v>0</v>
      </c>
      <c r="H10" s="15"/>
      <c r="I10" s="15"/>
      <c r="J10" s="15"/>
    </row>
    <row r="11" spans="1:11" ht="33.75" customHeight="1" x14ac:dyDescent="0.25">
      <c r="A11" s="12" t="s">
        <v>18</v>
      </c>
      <c r="B11" s="39" t="s">
        <v>19</v>
      </c>
      <c r="C11" s="75"/>
      <c r="D11" s="39" t="s">
        <v>6</v>
      </c>
      <c r="E11" s="34">
        <v>670</v>
      </c>
      <c r="F11" s="42"/>
      <c r="G11" s="45">
        <f t="shared" si="0"/>
        <v>0</v>
      </c>
      <c r="H11" s="15"/>
      <c r="I11" s="15"/>
      <c r="J11" s="15"/>
    </row>
    <row r="12" spans="1:11" ht="33.75" customHeight="1" x14ac:dyDescent="0.25">
      <c r="A12" s="12" t="s">
        <v>20</v>
      </c>
      <c r="B12" s="39" t="s">
        <v>21</v>
      </c>
      <c r="C12" s="75"/>
      <c r="D12" s="39" t="s">
        <v>6</v>
      </c>
      <c r="E12" s="34">
        <v>680</v>
      </c>
      <c r="F12" s="42"/>
      <c r="G12" s="45">
        <f t="shared" si="0"/>
        <v>0</v>
      </c>
      <c r="H12" s="15"/>
      <c r="I12" s="15"/>
      <c r="J12" s="15"/>
    </row>
    <row r="13" spans="1:11" ht="33.75" customHeight="1" x14ac:dyDescent="0.25">
      <c r="A13" s="12" t="s">
        <v>22</v>
      </c>
      <c r="B13" s="39" t="s">
        <v>23</v>
      </c>
      <c r="C13" s="75"/>
      <c r="D13" s="39" t="s">
        <v>6</v>
      </c>
      <c r="E13" s="34">
        <v>530</v>
      </c>
      <c r="F13" s="42"/>
      <c r="G13" s="45">
        <f t="shared" si="0"/>
        <v>0</v>
      </c>
      <c r="H13" s="15"/>
      <c r="I13" s="15"/>
      <c r="J13" s="15"/>
    </row>
    <row r="14" spans="1:11" ht="33.75" customHeight="1" x14ac:dyDescent="0.25">
      <c r="A14" s="12" t="s">
        <v>24</v>
      </c>
      <c r="B14" s="39" t="s">
        <v>25</v>
      </c>
      <c r="C14" s="75"/>
      <c r="D14" s="39" t="s">
        <v>6</v>
      </c>
      <c r="E14" s="34">
        <v>840</v>
      </c>
      <c r="F14" s="42"/>
      <c r="G14" s="45">
        <f t="shared" si="0"/>
        <v>0</v>
      </c>
      <c r="H14" s="15"/>
      <c r="I14" s="15"/>
      <c r="J14" s="15"/>
    </row>
    <row r="15" spans="1:11" ht="33.75" customHeight="1" x14ac:dyDescent="0.25">
      <c r="A15" s="12" t="s">
        <v>26</v>
      </c>
      <c r="B15" s="39" t="s">
        <v>27</v>
      </c>
      <c r="C15" s="75"/>
      <c r="D15" s="39" t="s">
        <v>6</v>
      </c>
      <c r="E15" s="34">
        <v>1770</v>
      </c>
      <c r="F15" s="42"/>
      <c r="G15" s="45">
        <f t="shared" si="0"/>
        <v>0</v>
      </c>
      <c r="H15" s="15"/>
      <c r="I15" s="15"/>
      <c r="J15" s="15"/>
    </row>
    <row r="16" spans="1:11" ht="33.75" customHeight="1" x14ac:dyDescent="0.25">
      <c r="A16" s="12" t="s">
        <v>28</v>
      </c>
      <c r="B16" s="39" t="s">
        <v>29</v>
      </c>
      <c r="C16" s="75"/>
      <c r="D16" s="39" t="s">
        <v>6</v>
      </c>
      <c r="E16" s="34">
        <v>6110</v>
      </c>
      <c r="F16" s="42"/>
      <c r="G16" s="45">
        <f t="shared" si="0"/>
        <v>0</v>
      </c>
      <c r="H16" s="15"/>
      <c r="I16" s="15"/>
      <c r="J16" s="15"/>
    </row>
    <row r="17" spans="1:10" ht="33.75" customHeight="1" x14ac:dyDescent="0.25">
      <c r="A17" s="12" t="s">
        <v>30</v>
      </c>
      <c r="B17" s="39" t="s">
        <v>31</v>
      </c>
      <c r="C17" s="75"/>
      <c r="D17" s="39" t="s">
        <v>6</v>
      </c>
      <c r="E17" s="34">
        <v>9670</v>
      </c>
      <c r="F17" s="42"/>
      <c r="G17" s="45">
        <f t="shared" si="0"/>
        <v>0</v>
      </c>
      <c r="H17" s="15"/>
      <c r="I17" s="15"/>
      <c r="J17" s="15"/>
    </row>
    <row r="18" spans="1:10" ht="25.5" x14ac:dyDescent="0.25">
      <c r="A18" s="12" t="s">
        <v>32</v>
      </c>
      <c r="B18" s="39" t="s">
        <v>33</v>
      </c>
      <c r="C18" s="75" t="s">
        <v>300</v>
      </c>
      <c r="D18" s="39" t="s">
        <v>60</v>
      </c>
      <c r="E18" s="34">
        <v>900</v>
      </c>
      <c r="F18" s="42"/>
      <c r="G18" s="45">
        <f t="shared" si="0"/>
        <v>0</v>
      </c>
      <c r="H18" s="15"/>
      <c r="I18" s="15"/>
      <c r="J18" s="15"/>
    </row>
    <row r="19" spans="1:10" ht="25.5" x14ac:dyDescent="0.25">
      <c r="A19" s="12" t="s">
        <v>34</v>
      </c>
      <c r="B19" s="39" t="s">
        <v>35</v>
      </c>
      <c r="C19" s="75"/>
      <c r="D19" s="39" t="s">
        <v>60</v>
      </c>
      <c r="E19" s="34">
        <v>950</v>
      </c>
      <c r="F19" s="42"/>
      <c r="G19" s="45">
        <f t="shared" si="0"/>
        <v>0</v>
      </c>
      <c r="H19" s="15"/>
      <c r="I19" s="15"/>
      <c r="J19" s="15"/>
    </row>
    <row r="20" spans="1:10" ht="25.5" x14ac:dyDescent="0.25">
      <c r="A20" s="12" t="s">
        <v>36</v>
      </c>
      <c r="B20" s="39" t="s">
        <v>37</v>
      </c>
      <c r="C20" s="75"/>
      <c r="D20" s="39" t="s">
        <v>60</v>
      </c>
      <c r="E20" s="34">
        <v>1290</v>
      </c>
      <c r="F20" s="42"/>
      <c r="G20" s="45">
        <f t="shared" si="0"/>
        <v>0</v>
      </c>
      <c r="H20" s="15"/>
      <c r="I20" s="15"/>
      <c r="J20" s="15"/>
    </row>
    <row r="21" spans="1:10" ht="25.5" x14ac:dyDescent="0.25">
      <c r="A21" s="12" t="s">
        <v>38</v>
      </c>
      <c r="B21" s="39" t="s">
        <v>39</v>
      </c>
      <c r="C21" s="75"/>
      <c r="D21" s="39" t="s">
        <v>60</v>
      </c>
      <c r="E21" s="34">
        <v>4900</v>
      </c>
      <c r="F21" s="42"/>
      <c r="G21" s="45">
        <f t="shared" si="0"/>
        <v>0</v>
      </c>
      <c r="H21" s="15"/>
      <c r="I21" s="15"/>
      <c r="J21" s="15"/>
    </row>
    <row r="22" spans="1:10" ht="25.5" x14ac:dyDescent="0.25">
      <c r="A22" s="12" t="s">
        <v>40</v>
      </c>
      <c r="B22" s="39" t="s">
        <v>41</v>
      </c>
      <c r="C22" s="75"/>
      <c r="D22" s="39" t="s">
        <v>60</v>
      </c>
      <c r="E22" s="34">
        <v>680</v>
      </c>
      <c r="F22" s="42"/>
      <c r="G22" s="45">
        <f t="shared" si="0"/>
        <v>0</v>
      </c>
      <c r="H22" s="15"/>
      <c r="I22" s="15"/>
      <c r="J22" s="15"/>
    </row>
    <row r="23" spans="1:10" ht="25.5" x14ac:dyDescent="0.25">
      <c r="A23" s="12" t="s">
        <v>42</v>
      </c>
      <c r="B23" s="39" t="s">
        <v>43</v>
      </c>
      <c r="C23" s="75"/>
      <c r="D23" s="39" t="s">
        <v>60</v>
      </c>
      <c r="E23" s="34">
        <v>5570</v>
      </c>
      <c r="F23" s="42"/>
      <c r="G23" s="45">
        <f t="shared" si="0"/>
        <v>0</v>
      </c>
      <c r="H23" s="15"/>
      <c r="I23" s="15"/>
      <c r="J23" s="15"/>
    </row>
    <row r="24" spans="1:10" ht="32.25" customHeight="1" x14ac:dyDescent="0.25">
      <c r="A24" s="50" t="s">
        <v>44</v>
      </c>
      <c r="B24" s="51" t="s">
        <v>45</v>
      </c>
      <c r="C24" s="74" t="s">
        <v>335</v>
      </c>
      <c r="D24" s="39" t="s">
        <v>6</v>
      </c>
      <c r="E24" s="34">
        <v>4350</v>
      </c>
      <c r="F24" s="42"/>
      <c r="G24" s="45">
        <f t="shared" si="0"/>
        <v>0</v>
      </c>
      <c r="H24" s="15"/>
      <c r="I24" s="15"/>
      <c r="J24" s="15"/>
    </row>
    <row r="25" spans="1:10" ht="32.25" customHeight="1" x14ac:dyDescent="0.25">
      <c r="A25" s="50" t="s">
        <v>46</v>
      </c>
      <c r="B25" s="51" t="s">
        <v>47</v>
      </c>
      <c r="C25" s="74"/>
      <c r="D25" s="39" t="s">
        <v>6</v>
      </c>
      <c r="E25" s="34">
        <v>1110</v>
      </c>
      <c r="F25" s="42"/>
      <c r="G25" s="45">
        <f t="shared" si="0"/>
        <v>0</v>
      </c>
      <c r="H25" s="15"/>
      <c r="I25" s="15"/>
      <c r="J25" s="15"/>
    </row>
    <row r="26" spans="1:10" ht="32.25" customHeight="1" x14ac:dyDescent="0.25">
      <c r="A26" s="50" t="s">
        <v>48</v>
      </c>
      <c r="B26" s="51" t="s">
        <v>49</v>
      </c>
      <c r="C26" s="74"/>
      <c r="D26" s="39" t="s">
        <v>6</v>
      </c>
      <c r="E26" s="34">
        <v>6800</v>
      </c>
      <c r="F26" s="42"/>
      <c r="G26" s="45">
        <f t="shared" si="0"/>
        <v>0</v>
      </c>
      <c r="H26" s="15"/>
      <c r="I26" s="15"/>
      <c r="J26" s="15"/>
    </row>
    <row r="27" spans="1:10" ht="32.25" customHeight="1" x14ac:dyDescent="0.25">
      <c r="A27" s="50" t="s">
        <v>50</v>
      </c>
      <c r="B27" s="51" t="s">
        <v>51</v>
      </c>
      <c r="C27" s="74"/>
      <c r="D27" s="39" t="s">
        <v>6</v>
      </c>
      <c r="E27" s="34">
        <v>20600</v>
      </c>
      <c r="F27" s="42"/>
      <c r="G27" s="45">
        <f t="shared" si="0"/>
        <v>0</v>
      </c>
      <c r="H27" s="15"/>
      <c r="I27" s="15"/>
      <c r="J27" s="15"/>
    </row>
    <row r="28" spans="1:10" ht="63" customHeight="1" x14ac:dyDescent="0.25">
      <c r="A28" s="12" t="s">
        <v>52</v>
      </c>
      <c r="B28" s="39" t="s">
        <v>53</v>
      </c>
      <c r="C28" s="39" t="s">
        <v>54</v>
      </c>
      <c r="D28" s="39" t="s">
        <v>6</v>
      </c>
      <c r="E28" s="34">
        <v>5300</v>
      </c>
      <c r="F28" s="43"/>
      <c r="G28" s="45">
        <f t="shared" si="0"/>
        <v>0</v>
      </c>
      <c r="H28" s="15"/>
      <c r="I28" s="15"/>
      <c r="J28" s="15"/>
    </row>
    <row r="29" spans="1:10" ht="168" customHeight="1" x14ac:dyDescent="0.25">
      <c r="A29" s="50" t="s">
        <v>55</v>
      </c>
      <c r="B29" s="51" t="s">
        <v>263</v>
      </c>
      <c r="C29" s="73" t="s">
        <v>336</v>
      </c>
      <c r="D29" s="39" t="s">
        <v>6</v>
      </c>
      <c r="E29" s="34">
        <v>17500</v>
      </c>
      <c r="F29" s="43"/>
      <c r="G29" s="45">
        <f t="shared" si="0"/>
        <v>0</v>
      </c>
      <c r="H29" s="15"/>
      <c r="I29" s="15"/>
      <c r="J29" s="15"/>
    </row>
    <row r="30" spans="1:10" ht="132" customHeight="1" x14ac:dyDescent="0.25">
      <c r="A30" s="50" t="s">
        <v>56</v>
      </c>
      <c r="B30" s="51" t="s">
        <v>264</v>
      </c>
      <c r="C30" s="51" t="s">
        <v>337</v>
      </c>
      <c r="D30" s="39" t="s">
        <v>6</v>
      </c>
      <c r="E30" s="34">
        <v>16770</v>
      </c>
      <c r="F30" s="43"/>
      <c r="G30" s="45">
        <f t="shared" si="0"/>
        <v>0</v>
      </c>
      <c r="H30" s="15"/>
      <c r="I30" s="15"/>
      <c r="J30" s="15"/>
    </row>
    <row r="31" spans="1:10" ht="24" customHeight="1" x14ac:dyDescent="0.25">
      <c r="A31" s="12" t="s">
        <v>57</v>
      </c>
      <c r="B31" s="39" t="s">
        <v>73</v>
      </c>
      <c r="C31" s="75" t="s">
        <v>74</v>
      </c>
      <c r="D31" s="39" t="s">
        <v>6</v>
      </c>
      <c r="E31" s="34">
        <v>680</v>
      </c>
      <c r="F31" s="43"/>
      <c r="G31" s="45">
        <f t="shared" si="0"/>
        <v>0</v>
      </c>
      <c r="H31" s="15"/>
      <c r="I31" s="15"/>
      <c r="J31" s="15"/>
    </row>
    <row r="32" spans="1:10" ht="24" customHeight="1" x14ac:dyDescent="0.25">
      <c r="A32" s="12" t="s">
        <v>61</v>
      </c>
      <c r="B32" s="39" t="s">
        <v>76</v>
      </c>
      <c r="C32" s="75"/>
      <c r="D32" s="39" t="s">
        <v>6</v>
      </c>
      <c r="E32" s="34">
        <v>680</v>
      </c>
      <c r="F32" s="43"/>
      <c r="G32" s="45">
        <f t="shared" si="0"/>
        <v>0</v>
      </c>
      <c r="H32" s="15"/>
      <c r="I32" s="15"/>
      <c r="J32" s="15"/>
    </row>
    <row r="33" spans="1:10" ht="81" customHeight="1" x14ac:dyDescent="0.25">
      <c r="A33" s="12" t="s">
        <v>63</v>
      </c>
      <c r="B33" s="39" t="s">
        <v>77</v>
      </c>
      <c r="C33" s="39" t="s">
        <v>78</v>
      </c>
      <c r="D33" s="39"/>
      <c r="E33" s="34">
        <v>190</v>
      </c>
      <c r="F33" s="43"/>
      <c r="G33" s="45">
        <f t="shared" si="0"/>
        <v>0</v>
      </c>
      <c r="H33" s="15"/>
      <c r="I33" s="15"/>
      <c r="J33" s="15"/>
    </row>
    <row r="34" spans="1:10" ht="27.75" customHeight="1" x14ac:dyDescent="0.25">
      <c r="A34" s="50" t="s">
        <v>65</v>
      </c>
      <c r="B34" s="51" t="s">
        <v>79</v>
      </c>
      <c r="C34" s="74" t="s">
        <v>338</v>
      </c>
      <c r="D34" s="39" t="s">
        <v>69</v>
      </c>
      <c r="E34" s="34">
        <v>100</v>
      </c>
      <c r="F34" s="43"/>
      <c r="G34" s="45">
        <f t="shared" si="0"/>
        <v>0</v>
      </c>
      <c r="H34" s="15"/>
      <c r="I34" s="15"/>
      <c r="J34" s="15"/>
    </row>
    <row r="35" spans="1:10" ht="27.75" customHeight="1" x14ac:dyDescent="0.25">
      <c r="A35" s="50" t="s">
        <v>67</v>
      </c>
      <c r="B35" s="51" t="s">
        <v>80</v>
      </c>
      <c r="C35" s="75"/>
      <c r="D35" s="39" t="s">
        <v>69</v>
      </c>
      <c r="E35" s="34">
        <v>1100</v>
      </c>
      <c r="F35" s="43"/>
      <c r="G35" s="45">
        <f t="shared" si="0"/>
        <v>0</v>
      </c>
      <c r="H35" s="15"/>
      <c r="I35" s="15"/>
      <c r="J35" s="15"/>
    </row>
    <row r="36" spans="1:10" ht="27.75" customHeight="1" x14ac:dyDescent="0.25">
      <c r="A36" s="50" t="s">
        <v>70</v>
      </c>
      <c r="B36" s="51" t="s">
        <v>81</v>
      </c>
      <c r="C36" s="75"/>
      <c r="D36" s="39" t="s">
        <v>69</v>
      </c>
      <c r="E36" s="34">
        <v>1630</v>
      </c>
      <c r="F36" s="43"/>
      <c r="G36" s="45">
        <f t="shared" si="0"/>
        <v>0</v>
      </c>
      <c r="H36" s="15"/>
      <c r="I36" s="15"/>
      <c r="J36" s="15"/>
    </row>
    <row r="37" spans="1:10" ht="27.75" customHeight="1" x14ac:dyDescent="0.25">
      <c r="A37" s="50" t="s">
        <v>72</v>
      </c>
      <c r="B37" s="51" t="s">
        <v>82</v>
      </c>
      <c r="C37" s="75"/>
      <c r="D37" s="39" t="s">
        <v>69</v>
      </c>
      <c r="E37" s="34">
        <v>2580</v>
      </c>
      <c r="F37" s="43"/>
      <c r="G37" s="45">
        <f t="shared" si="0"/>
        <v>0</v>
      </c>
      <c r="H37" s="15"/>
      <c r="I37" s="15"/>
      <c r="J37" s="15"/>
    </row>
    <row r="38" spans="1:10" ht="27.75" customHeight="1" x14ac:dyDescent="0.25">
      <c r="A38" s="50" t="s">
        <v>75</v>
      </c>
      <c r="B38" s="51" t="s">
        <v>83</v>
      </c>
      <c r="C38" s="75"/>
      <c r="D38" s="39" t="s">
        <v>69</v>
      </c>
      <c r="E38" s="34">
        <v>2180</v>
      </c>
      <c r="F38" s="44"/>
      <c r="G38" s="45">
        <f t="shared" si="0"/>
        <v>0</v>
      </c>
      <c r="H38" s="15"/>
      <c r="I38" s="15"/>
      <c r="J38" s="15"/>
    </row>
    <row r="39" spans="1:10" x14ac:dyDescent="0.25">
      <c r="A39" s="17"/>
      <c r="B39" s="18"/>
      <c r="C39" s="18"/>
      <c r="D39" s="46"/>
      <c r="E39" s="46"/>
      <c r="F39" s="56" t="s">
        <v>267</v>
      </c>
      <c r="G39" s="60">
        <f>SUM(G5:G38)</f>
        <v>0</v>
      </c>
    </row>
    <row r="40" spans="1:10" x14ac:dyDescent="0.25">
      <c r="A40" s="17"/>
      <c r="B40" s="18"/>
      <c r="C40" s="18"/>
      <c r="D40" s="40"/>
      <c r="E40" s="20"/>
      <c r="G40" s="19"/>
    </row>
    <row r="41" spans="1:10" x14ac:dyDescent="0.25">
      <c r="A41" s="17"/>
      <c r="B41" s="18"/>
      <c r="C41" s="18"/>
      <c r="D41" s="40"/>
      <c r="E41" s="20"/>
      <c r="F41" s="20"/>
      <c r="G41" s="20"/>
    </row>
    <row r="42" spans="1:10" ht="38.25" x14ac:dyDescent="0.25">
      <c r="A42" s="5" t="s">
        <v>84</v>
      </c>
      <c r="B42" s="6" t="s">
        <v>281</v>
      </c>
      <c r="C42" s="7" t="s">
        <v>2</v>
      </c>
      <c r="D42" s="8" t="s">
        <v>3</v>
      </c>
      <c r="E42" s="8" t="s">
        <v>311</v>
      </c>
      <c r="F42" s="9" t="s">
        <v>265</v>
      </c>
      <c r="G42" s="9" t="s">
        <v>266</v>
      </c>
      <c r="H42" s="10" t="s">
        <v>278</v>
      </c>
      <c r="I42" s="10" t="s">
        <v>279</v>
      </c>
      <c r="J42" s="10" t="s">
        <v>280</v>
      </c>
    </row>
    <row r="43" spans="1:10" ht="25.5" x14ac:dyDescent="0.25">
      <c r="A43" s="12" t="s">
        <v>242</v>
      </c>
      <c r="B43" s="39" t="s">
        <v>85</v>
      </c>
      <c r="C43" s="39" t="s">
        <v>302</v>
      </c>
      <c r="D43" s="39" t="s">
        <v>60</v>
      </c>
      <c r="E43" s="34">
        <v>70</v>
      </c>
      <c r="F43" s="16"/>
      <c r="G43" s="45">
        <f t="shared" ref="G43:G66" si="1">E43*F43</f>
        <v>0</v>
      </c>
      <c r="H43" s="15"/>
      <c r="I43" s="15"/>
      <c r="J43" s="15"/>
    </row>
    <row r="44" spans="1:10" ht="25.5" x14ac:dyDescent="0.25">
      <c r="A44" s="12" t="s">
        <v>129</v>
      </c>
      <c r="B44" s="39" t="s">
        <v>86</v>
      </c>
      <c r="C44" s="39" t="s">
        <v>302</v>
      </c>
      <c r="D44" s="39" t="s">
        <v>60</v>
      </c>
      <c r="E44" s="34">
        <v>135</v>
      </c>
      <c r="F44" s="16"/>
      <c r="G44" s="45">
        <f t="shared" si="1"/>
        <v>0</v>
      </c>
      <c r="H44" s="15"/>
      <c r="I44" s="15"/>
      <c r="J44" s="15"/>
    </row>
    <row r="45" spans="1:10" ht="38.25" x14ac:dyDescent="0.25">
      <c r="A45" s="12" t="s">
        <v>131</v>
      </c>
      <c r="B45" s="39" t="s">
        <v>87</v>
      </c>
      <c r="C45" s="39" t="s">
        <v>303</v>
      </c>
      <c r="D45" s="39" t="s">
        <v>60</v>
      </c>
      <c r="E45" s="34">
        <v>480</v>
      </c>
      <c r="F45" s="16"/>
      <c r="G45" s="45">
        <f t="shared" si="1"/>
        <v>0</v>
      </c>
      <c r="H45" s="15"/>
      <c r="I45" s="15"/>
      <c r="J45" s="15"/>
    </row>
    <row r="46" spans="1:10" ht="38.25" x14ac:dyDescent="0.25">
      <c r="A46" s="12" t="s">
        <v>133</v>
      </c>
      <c r="B46" s="39" t="s">
        <v>88</v>
      </c>
      <c r="C46" s="39" t="s">
        <v>89</v>
      </c>
      <c r="D46" s="21" t="s">
        <v>298</v>
      </c>
      <c r="E46" s="34">
        <v>14800</v>
      </c>
      <c r="F46" s="16"/>
      <c r="G46" s="45">
        <f t="shared" si="1"/>
        <v>0</v>
      </c>
      <c r="H46" s="15"/>
      <c r="I46" s="15"/>
      <c r="J46" s="15"/>
    </row>
    <row r="47" spans="1:10" ht="38.25" x14ac:dyDescent="0.25">
      <c r="A47" s="12" t="s">
        <v>135</v>
      </c>
      <c r="B47" s="39" t="s">
        <v>90</v>
      </c>
      <c r="C47" s="39" t="s">
        <v>91</v>
      </c>
      <c r="D47" s="39" t="s">
        <v>6</v>
      </c>
      <c r="E47" s="34">
        <v>6790</v>
      </c>
      <c r="F47" s="16"/>
      <c r="G47" s="45">
        <f t="shared" si="1"/>
        <v>0</v>
      </c>
      <c r="H47" s="15"/>
      <c r="I47" s="15"/>
      <c r="J47" s="15"/>
    </row>
    <row r="48" spans="1:10" ht="38.25" x14ac:dyDescent="0.25">
      <c r="A48" s="12" t="s">
        <v>138</v>
      </c>
      <c r="B48" s="39" t="s">
        <v>92</v>
      </c>
      <c r="C48" s="39" t="s">
        <v>93</v>
      </c>
      <c r="D48" s="39" t="s">
        <v>6</v>
      </c>
      <c r="E48" s="34">
        <v>1700</v>
      </c>
      <c r="F48" s="16"/>
      <c r="G48" s="45">
        <f t="shared" si="1"/>
        <v>0</v>
      </c>
      <c r="H48" s="15"/>
      <c r="I48" s="15"/>
      <c r="J48" s="15"/>
    </row>
    <row r="49" spans="1:10" ht="63.75" x14ac:dyDescent="0.25">
      <c r="A49" s="12" t="s">
        <v>141</v>
      </c>
      <c r="B49" s="39" t="s">
        <v>94</v>
      </c>
      <c r="C49" s="39" t="s">
        <v>95</v>
      </c>
      <c r="D49" s="39" t="s">
        <v>6</v>
      </c>
      <c r="E49" s="34">
        <v>330</v>
      </c>
      <c r="F49" s="16"/>
      <c r="G49" s="45">
        <f t="shared" si="1"/>
        <v>0</v>
      </c>
      <c r="H49" s="15"/>
      <c r="I49" s="15"/>
      <c r="J49" s="15"/>
    </row>
    <row r="50" spans="1:10" ht="51" x14ac:dyDescent="0.25">
      <c r="A50" s="12" t="s">
        <v>144</v>
      </c>
      <c r="B50" s="39" t="s">
        <v>96</v>
      </c>
      <c r="C50" s="39" t="s">
        <v>304</v>
      </c>
      <c r="D50" s="21" t="s">
        <v>298</v>
      </c>
      <c r="E50" s="34">
        <v>61100</v>
      </c>
      <c r="F50" s="16"/>
      <c r="G50" s="45">
        <f t="shared" si="1"/>
        <v>0</v>
      </c>
      <c r="H50" s="15"/>
      <c r="I50" s="15"/>
      <c r="J50" s="15"/>
    </row>
    <row r="51" spans="1:10" ht="25.5" x14ac:dyDescent="0.25">
      <c r="A51" s="12" t="s">
        <v>146</v>
      </c>
      <c r="B51" s="39" t="s">
        <v>97</v>
      </c>
      <c r="C51" s="39" t="s">
        <v>98</v>
      </c>
      <c r="D51" s="39" t="s">
        <v>60</v>
      </c>
      <c r="E51" s="34">
        <v>69000</v>
      </c>
      <c r="F51" s="16"/>
      <c r="G51" s="45">
        <f t="shared" si="1"/>
        <v>0</v>
      </c>
      <c r="H51" s="15"/>
      <c r="I51" s="15"/>
      <c r="J51" s="15"/>
    </row>
    <row r="52" spans="1:10" ht="25.5" x14ac:dyDescent="0.25">
      <c r="A52" s="12" t="s">
        <v>148</v>
      </c>
      <c r="B52" s="39" t="s">
        <v>99</v>
      </c>
      <c r="C52" s="39" t="s">
        <v>100</v>
      </c>
      <c r="D52" s="39" t="s">
        <v>60</v>
      </c>
      <c r="E52" s="34">
        <v>1100</v>
      </c>
      <c r="F52" s="16"/>
      <c r="G52" s="45">
        <f t="shared" si="1"/>
        <v>0</v>
      </c>
      <c r="H52" s="15"/>
      <c r="I52" s="15"/>
      <c r="J52" s="15"/>
    </row>
    <row r="53" spans="1:10" ht="38.25" x14ac:dyDescent="0.25">
      <c r="A53" s="12" t="s">
        <v>151</v>
      </c>
      <c r="B53" s="39" t="s">
        <v>101</v>
      </c>
      <c r="C53" s="39" t="s">
        <v>305</v>
      </c>
      <c r="D53" s="39" t="s">
        <v>6</v>
      </c>
      <c r="E53" s="34">
        <v>871800</v>
      </c>
      <c r="F53" s="16"/>
      <c r="G53" s="45">
        <f t="shared" si="1"/>
        <v>0</v>
      </c>
      <c r="H53" s="15"/>
      <c r="I53" s="15"/>
      <c r="J53" s="15"/>
    </row>
    <row r="54" spans="1:10" ht="51" x14ac:dyDescent="0.25">
      <c r="A54" s="12" t="s">
        <v>154</v>
      </c>
      <c r="B54" s="39" t="s">
        <v>102</v>
      </c>
      <c r="C54" s="39" t="s">
        <v>306</v>
      </c>
      <c r="D54" s="39" t="s">
        <v>6</v>
      </c>
      <c r="E54" s="34">
        <v>870</v>
      </c>
      <c r="F54" s="16"/>
      <c r="G54" s="45">
        <f t="shared" si="1"/>
        <v>0</v>
      </c>
      <c r="H54" s="15"/>
      <c r="I54" s="15"/>
      <c r="J54" s="15"/>
    </row>
    <row r="55" spans="1:10" ht="38.25" x14ac:dyDescent="0.25">
      <c r="A55" s="12" t="s">
        <v>243</v>
      </c>
      <c r="B55" s="39" t="s">
        <v>103</v>
      </c>
      <c r="C55" s="39" t="s">
        <v>104</v>
      </c>
      <c r="D55" s="39" t="s">
        <v>6</v>
      </c>
      <c r="E55" s="34">
        <v>670</v>
      </c>
      <c r="F55" s="16"/>
      <c r="G55" s="45">
        <f t="shared" si="1"/>
        <v>0</v>
      </c>
      <c r="H55" s="15"/>
      <c r="I55" s="15"/>
      <c r="J55" s="15"/>
    </row>
    <row r="56" spans="1:10" ht="38.25" x14ac:dyDescent="0.25">
      <c r="A56" s="12" t="s">
        <v>244</v>
      </c>
      <c r="B56" s="39" t="s">
        <v>105</v>
      </c>
      <c r="C56" s="39" t="s">
        <v>106</v>
      </c>
      <c r="D56" s="39" t="s">
        <v>6</v>
      </c>
      <c r="E56" s="34">
        <v>1660</v>
      </c>
      <c r="F56" s="16"/>
      <c r="G56" s="45">
        <f t="shared" si="1"/>
        <v>0</v>
      </c>
      <c r="H56" s="15"/>
      <c r="I56" s="15"/>
      <c r="J56" s="15"/>
    </row>
    <row r="57" spans="1:10" ht="102" x14ac:dyDescent="0.25">
      <c r="A57" s="12" t="s">
        <v>245</v>
      </c>
      <c r="B57" s="39" t="s">
        <v>107</v>
      </c>
      <c r="C57" s="39" t="s">
        <v>108</v>
      </c>
      <c r="D57" s="21" t="s">
        <v>298</v>
      </c>
      <c r="E57" s="34">
        <v>10500</v>
      </c>
      <c r="F57" s="16"/>
      <c r="G57" s="45">
        <f t="shared" si="1"/>
        <v>0</v>
      </c>
      <c r="H57" s="15"/>
      <c r="I57" s="15"/>
      <c r="J57" s="15"/>
    </row>
    <row r="58" spans="1:10" ht="38.25" x14ac:dyDescent="0.25">
      <c r="A58" s="12" t="s">
        <v>246</v>
      </c>
      <c r="B58" s="39" t="s">
        <v>109</v>
      </c>
      <c r="C58" s="39" t="s">
        <v>110</v>
      </c>
      <c r="D58" s="39" t="s">
        <v>60</v>
      </c>
      <c r="E58" s="34">
        <v>2640</v>
      </c>
      <c r="F58" s="16"/>
      <c r="G58" s="45">
        <f t="shared" si="1"/>
        <v>0</v>
      </c>
      <c r="H58" s="15"/>
      <c r="I58" s="15"/>
      <c r="J58" s="15"/>
    </row>
    <row r="59" spans="1:10" ht="38.25" x14ac:dyDescent="0.25">
      <c r="A59" s="12" t="s">
        <v>247</v>
      </c>
      <c r="B59" s="39" t="s">
        <v>111</v>
      </c>
      <c r="C59" s="39" t="s">
        <v>112</v>
      </c>
      <c r="D59" s="39" t="s">
        <v>6</v>
      </c>
      <c r="E59" s="34">
        <v>5200</v>
      </c>
      <c r="F59" s="16"/>
      <c r="G59" s="45">
        <f t="shared" si="1"/>
        <v>0</v>
      </c>
      <c r="H59" s="15"/>
      <c r="I59" s="15"/>
      <c r="J59" s="15"/>
    </row>
    <row r="60" spans="1:10" ht="25.5" x14ac:dyDescent="0.25">
      <c r="A60" s="12" t="s">
        <v>248</v>
      </c>
      <c r="B60" s="39" t="s">
        <v>113</v>
      </c>
      <c r="C60" s="39" t="s">
        <v>114</v>
      </c>
      <c r="D60" s="39"/>
      <c r="E60" s="34">
        <v>240350</v>
      </c>
      <c r="F60" s="16"/>
      <c r="G60" s="45">
        <f t="shared" si="1"/>
        <v>0</v>
      </c>
      <c r="H60" s="15"/>
      <c r="I60" s="15"/>
      <c r="J60" s="15"/>
    </row>
    <row r="61" spans="1:10" ht="25.5" x14ac:dyDescent="0.25">
      <c r="A61" s="12" t="s">
        <v>249</v>
      </c>
      <c r="B61" s="39" t="s">
        <v>115</v>
      </c>
      <c r="C61" s="39" t="s">
        <v>116</v>
      </c>
      <c r="D61" s="39" t="s">
        <v>60</v>
      </c>
      <c r="E61" s="34">
        <v>3100</v>
      </c>
      <c r="F61" s="16"/>
      <c r="G61" s="45">
        <f t="shared" si="1"/>
        <v>0</v>
      </c>
      <c r="H61" s="15"/>
      <c r="I61" s="15"/>
      <c r="J61" s="15"/>
    </row>
    <row r="62" spans="1:10" ht="25.5" x14ac:dyDescent="0.25">
      <c r="A62" s="12" t="s">
        <v>250</v>
      </c>
      <c r="B62" s="39" t="s">
        <v>117</v>
      </c>
      <c r="C62" s="39" t="s">
        <v>118</v>
      </c>
      <c r="D62" s="21" t="s">
        <v>298</v>
      </c>
      <c r="E62" s="34">
        <v>21250</v>
      </c>
      <c r="F62" s="16"/>
      <c r="G62" s="45">
        <f t="shared" si="1"/>
        <v>0</v>
      </c>
      <c r="H62" s="15"/>
      <c r="I62" s="15"/>
      <c r="J62" s="15"/>
    </row>
    <row r="63" spans="1:10" ht="280.5" x14ac:dyDescent="0.25">
      <c r="A63" s="12" t="s">
        <v>251</v>
      </c>
      <c r="B63" s="39" t="s">
        <v>119</v>
      </c>
      <c r="C63" s="39" t="s">
        <v>235</v>
      </c>
      <c r="D63" s="39" t="s">
        <v>6</v>
      </c>
      <c r="E63" s="34">
        <v>7460</v>
      </c>
      <c r="F63" s="16"/>
      <c r="G63" s="45">
        <f t="shared" si="1"/>
        <v>0</v>
      </c>
      <c r="H63" s="15"/>
      <c r="I63" s="15"/>
      <c r="J63" s="15"/>
    </row>
    <row r="64" spans="1:10" ht="288" x14ac:dyDescent="0.25">
      <c r="A64" s="12" t="s">
        <v>252</v>
      </c>
      <c r="B64" s="39" t="s">
        <v>120</v>
      </c>
      <c r="C64" s="22" t="s">
        <v>236</v>
      </c>
      <c r="D64" s="39" t="s">
        <v>6</v>
      </c>
      <c r="E64" s="34">
        <v>1170</v>
      </c>
      <c r="F64" s="16"/>
      <c r="G64" s="45">
        <f t="shared" si="1"/>
        <v>0</v>
      </c>
      <c r="H64" s="15"/>
      <c r="I64" s="15"/>
      <c r="J64" s="15"/>
    </row>
    <row r="65" spans="1:10" ht="38.25" x14ac:dyDescent="0.25">
      <c r="A65" s="12" t="s">
        <v>253</v>
      </c>
      <c r="B65" s="39" t="s">
        <v>121</v>
      </c>
      <c r="C65" s="39" t="s">
        <v>237</v>
      </c>
      <c r="D65" s="39" t="s">
        <v>6</v>
      </c>
      <c r="E65" s="34">
        <v>4000</v>
      </c>
      <c r="F65" s="16"/>
      <c r="G65" s="45">
        <f t="shared" si="1"/>
        <v>0</v>
      </c>
      <c r="H65" s="15"/>
      <c r="I65" s="15"/>
      <c r="J65" s="15"/>
    </row>
    <row r="66" spans="1:10" ht="63.75" x14ac:dyDescent="0.25">
      <c r="A66" s="12" t="s">
        <v>254</v>
      </c>
      <c r="B66" s="39" t="s">
        <v>122</v>
      </c>
      <c r="C66" s="39" t="s">
        <v>123</v>
      </c>
      <c r="D66" s="39" t="s">
        <v>6</v>
      </c>
      <c r="E66" s="34">
        <v>2000</v>
      </c>
      <c r="F66" s="16"/>
      <c r="G66" s="45">
        <f t="shared" si="1"/>
        <v>0</v>
      </c>
      <c r="H66" s="15"/>
      <c r="I66" s="15"/>
      <c r="J66" s="15"/>
    </row>
    <row r="67" spans="1:10" x14ac:dyDescent="0.25">
      <c r="A67" s="23"/>
      <c r="B67" s="24"/>
      <c r="C67" s="24"/>
      <c r="D67" s="46"/>
      <c r="E67" s="46"/>
      <c r="F67" s="47" t="s">
        <v>268</v>
      </c>
      <c r="G67" s="48">
        <f>SUM(G43:G66)</f>
        <v>0</v>
      </c>
    </row>
    <row r="68" spans="1:10" x14ac:dyDescent="0.25">
      <c r="A68" s="23"/>
      <c r="B68" s="24"/>
      <c r="C68" s="24"/>
      <c r="D68" s="40"/>
      <c r="E68" s="24"/>
      <c r="G68" s="19"/>
    </row>
    <row r="69" spans="1:10" x14ac:dyDescent="0.25">
      <c r="A69" s="23"/>
      <c r="B69" s="24"/>
      <c r="C69" s="24"/>
      <c r="D69" s="40"/>
      <c r="E69" s="24"/>
      <c r="F69" s="24"/>
      <c r="G69" s="24"/>
    </row>
    <row r="70" spans="1:10" ht="38.25" x14ac:dyDescent="0.25">
      <c r="A70" s="5" t="s">
        <v>124</v>
      </c>
      <c r="B70" s="6" t="s">
        <v>125</v>
      </c>
      <c r="C70" s="7" t="s">
        <v>2</v>
      </c>
      <c r="D70" s="8" t="s">
        <v>3</v>
      </c>
      <c r="E70" s="8" t="s">
        <v>311</v>
      </c>
      <c r="F70" s="9" t="s">
        <v>265</v>
      </c>
      <c r="G70" s="9" t="s">
        <v>266</v>
      </c>
      <c r="H70" s="10" t="s">
        <v>278</v>
      </c>
      <c r="I70" s="10" t="s">
        <v>279</v>
      </c>
      <c r="J70" s="10" t="s">
        <v>280</v>
      </c>
    </row>
    <row r="71" spans="1:10" ht="51" x14ac:dyDescent="0.25">
      <c r="A71" s="12" t="s">
        <v>126</v>
      </c>
      <c r="B71" s="39" t="s">
        <v>136</v>
      </c>
      <c r="C71" s="39" t="s">
        <v>137</v>
      </c>
      <c r="D71" s="39" t="s">
        <v>6</v>
      </c>
      <c r="E71" s="34">
        <v>950</v>
      </c>
      <c r="F71" s="16"/>
      <c r="G71" s="45">
        <f t="shared" ref="G71:G79" si="2">E71*F71</f>
        <v>0</v>
      </c>
      <c r="H71" s="15"/>
      <c r="I71" s="15"/>
      <c r="J71" s="15"/>
    </row>
    <row r="72" spans="1:10" ht="51" x14ac:dyDescent="0.25">
      <c r="A72" s="12" t="s">
        <v>255</v>
      </c>
      <c r="B72" s="39" t="s">
        <v>139</v>
      </c>
      <c r="C72" s="39" t="s">
        <v>140</v>
      </c>
      <c r="D72" s="21" t="s">
        <v>298</v>
      </c>
      <c r="E72" s="35">
        <v>950</v>
      </c>
      <c r="F72" s="13"/>
      <c r="G72" s="45">
        <f t="shared" si="2"/>
        <v>0</v>
      </c>
      <c r="H72" s="15"/>
      <c r="I72" s="15"/>
      <c r="J72" s="15"/>
    </row>
    <row r="73" spans="1:10" ht="34.5" customHeight="1" x14ac:dyDescent="0.25">
      <c r="A73" s="12" t="s">
        <v>256</v>
      </c>
      <c r="B73" s="39" t="s">
        <v>142</v>
      </c>
      <c r="C73" s="75" t="s">
        <v>143</v>
      </c>
      <c r="D73" s="21" t="s">
        <v>298</v>
      </c>
      <c r="E73" s="35">
        <v>720</v>
      </c>
      <c r="F73" s="16"/>
      <c r="G73" s="45">
        <f t="shared" si="2"/>
        <v>0</v>
      </c>
      <c r="H73" s="15"/>
      <c r="I73" s="15"/>
      <c r="J73" s="15"/>
    </row>
    <row r="74" spans="1:10" ht="34.5" customHeight="1" x14ac:dyDescent="0.25">
      <c r="A74" s="12" t="s">
        <v>257</v>
      </c>
      <c r="B74" s="39" t="s">
        <v>145</v>
      </c>
      <c r="C74" s="76"/>
      <c r="D74" s="21" t="s">
        <v>298</v>
      </c>
      <c r="E74" s="35">
        <v>1500</v>
      </c>
      <c r="F74" s="16"/>
      <c r="G74" s="45">
        <f t="shared" si="2"/>
        <v>0</v>
      </c>
      <c r="H74" s="15"/>
      <c r="I74" s="15"/>
      <c r="J74" s="15"/>
    </row>
    <row r="75" spans="1:10" ht="34.5" customHeight="1" x14ac:dyDescent="0.25">
      <c r="A75" s="12" t="s">
        <v>258</v>
      </c>
      <c r="B75" s="39" t="s">
        <v>147</v>
      </c>
      <c r="C75" s="76"/>
      <c r="D75" s="21" t="s">
        <v>298</v>
      </c>
      <c r="E75" s="35">
        <v>1630</v>
      </c>
      <c r="F75" s="16"/>
      <c r="G75" s="45">
        <f t="shared" si="2"/>
        <v>0</v>
      </c>
      <c r="H75" s="15"/>
      <c r="I75" s="15"/>
      <c r="J75" s="15"/>
    </row>
    <row r="76" spans="1:10" ht="38.25" x14ac:dyDescent="0.25">
      <c r="A76" s="12" t="s">
        <v>259</v>
      </c>
      <c r="B76" s="39" t="s">
        <v>149</v>
      </c>
      <c r="C76" s="39" t="s">
        <v>150</v>
      </c>
      <c r="D76" s="21" t="s">
        <v>298</v>
      </c>
      <c r="E76" s="35">
        <v>4140</v>
      </c>
      <c r="F76" s="16"/>
      <c r="G76" s="45">
        <f t="shared" si="2"/>
        <v>0</v>
      </c>
      <c r="H76" s="15"/>
      <c r="I76" s="15"/>
      <c r="J76" s="15"/>
    </row>
    <row r="77" spans="1:10" ht="25.5" x14ac:dyDescent="0.25">
      <c r="A77" s="12" t="s">
        <v>260</v>
      </c>
      <c r="B77" s="39" t="s">
        <v>152</v>
      </c>
      <c r="C77" s="39" t="s">
        <v>153</v>
      </c>
      <c r="D77" s="21" t="s">
        <v>298</v>
      </c>
      <c r="E77" s="35">
        <v>4480</v>
      </c>
      <c r="F77" s="13"/>
      <c r="G77" s="45">
        <f t="shared" si="2"/>
        <v>0</v>
      </c>
      <c r="H77" s="15"/>
      <c r="I77" s="15"/>
      <c r="J77" s="15"/>
    </row>
    <row r="78" spans="1:10" ht="38.25" x14ac:dyDescent="0.25">
      <c r="A78" s="12" t="s">
        <v>261</v>
      </c>
      <c r="B78" s="39" t="s">
        <v>155</v>
      </c>
      <c r="C78" s="39" t="s">
        <v>156</v>
      </c>
      <c r="D78" s="21" t="s">
        <v>298</v>
      </c>
      <c r="E78" s="35">
        <v>3000</v>
      </c>
      <c r="F78" s="16"/>
      <c r="G78" s="45">
        <f t="shared" si="2"/>
        <v>0</v>
      </c>
      <c r="H78" s="15"/>
      <c r="I78" s="15"/>
      <c r="J78" s="15"/>
    </row>
    <row r="79" spans="1:10" x14ac:dyDescent="0.25">
      <c r="A79" s="12" t="s">
        <v>262</v>
      </c>
      <c r="B79" s="39" t="s">
        <v>283</v>
      </c>
      <c r="C79" s="39" t="s">
        <v>284</v>
      </c>
      <c r="D79" s="39"/>
      <c r="E79" s="35">
        <v>23800</v>
      </c>
      <c r="F79" s="16"/>
      <c r="G79" s="45">
        <f t="shared" si="2"/>
        <v>0</v>
      </c>
      <c r="H79" s="15"/>
      <c r="I79" s="15"/>
      <c r="J79" s="15"/>
    </row>
    <row r="80" spans="1:10" x14ac:dyDescent="0.25">
      <c r="A80" s="25"/>
      <c r="B80" s="18"/>
      <c r="C80" s="18"/>
      <c r="D80" s="46"/>
      <c r="E80" s="46"/>
      <c r="F80" s="56" t="s">
        <v>269</v>
      </c>
      <c r="G80" s="60">
        <f>SUM(G71:G79)</f>
        <v>0</v>
      </c>
    </row>
    <row r="81" spans="1:10" x14ac:dyDescent="0.25">
      <c r="A81" s="25"/>
      <c r="B81" s="18"/>
      <c r="C81" s="18"/>
      <c r="D81" s="40"/>
      <c r="E81" s="27"/>
      <c r="F81" s="26"/>
      <c r="G81" s="19"/>
    </row>
    <row r="82" spans="1:10" x14ac:dyDescent="0.25">
      <c r="A82" s="17"/>
      <c r="B82" s="18"/>
      <c r="C82" s="18"/>
      <c r="D82" s="40"/>
      <c r="E82" s="27"/>
      <c r="F82" s="27"/>
      <c r="G82" s="27"/>
    </row>
    <row r="83" spans="1:10" ht="38.25" x14ac:dyDescent="0.25">
      <c r="A83" s="5" t="s">
        <v>157</v>
      </c>
      <c r="B83" s="6" t="s">
        <v>158</v>
      </c>
      <c r="C83" s="7" t="s">
        <v>2</v>
      </c>
      <c r="D83" s="8" t="s">
        <v>3</v>
      </c>
      <c r="E83" s="8" t="s">
        <v>311</v>
      </c>
      <c r="F83" s="9" t="s">
        <v>265</v>
      </c>
      <c r="G83" s="9" t="s">
        <v>266</v>
      </c>
      <c r="H83" s="10" t="s">
        <v>278</v>
      </c>
      <c r="I83" s="10" t="s">
        <v>279</v>
      </c>
      <c r="J83" s="10" t="s">
        <v>280</v>
      </c>
    </row>
    <row r="84" spans="1:10" ht="38.25" x14ac:dyDescent="0.25">
      <c r="A84" s="12" t="s">
        <v>159</v>
      </c>
      <c r="B84" s="39" t="s">
        <v>160</v>
      </c>
      <c r="C84" s="39" t="s">
        <v>161</v>
      </c>
      <c r="D84" s="39" t="s">
        <v>60</v>
      </c>
      <c r="E84" s="34">
        <v>7220</v>
      </c>
      <c r="F84" s="13"/>
      <c r="G84" s="45">
        <f t="shared" ref="G84:G88" si="3">E84*F84</f>
        <v>0</v>
      </c>
      <c r="H84" s="15"/>
      <c r="I84" s="15"/>
      <c r="J84" s="15"/>
    </row>
    <row r="85" spans="1:10" ht="38.25" x14ac:dyDescent="0.25">
      <c r="A85" s="12" t="s">
        <v>162</v>
      </c>
      <c r="B85" s="39" t="s">
        <v>163</v>
      </c>
      <c r="C85" s="39" t="s">
        <v>164</v>
      </c>
      <c r="D85" s="39" t="s">
        <v>60</v>
      </c>
      <c r="E85" s="34">
        <v>1500</v>
      </c>
      <c r="F85" s="13"/>
      <c r="G85" s="45">
        <f t="shared" si="3"/>
        <v>0</v>
      </c>
      <c r="H85" s="15"/>
      <c r="I85" s="15"/>
      <c r="J85" s="15"/>
    </row>
    <row r="86" spans="1:10" ht="27" customHeight="1" x14ac:dyDescent="0.25">
      <c r="A86" s="50" t="s">
        <v>165</v>
      </c>
      <c r="B86" s="51" t="s">
        <v>166</v>
      </c>
      <c r="C86" s="74" t="s">
        <v>339</v>
      </c>
      <c r="D86" s="39" t="s">
        <v>60</v>
      </c>
      <c r="E86" s="34">
        <v>1360</v>
      </c>
      <c r="F86" s="13"/>
      <c r="G86" s="45">
        <f t="shared" si="3"/>
        <v>0</v>
      </c>
      <c r="H86" s="15"/>
      <c r="I86" s="15"/>
      <c r="J86" s="15"/>
    </row>
    <row r="87" spans="1:10" ht="27" customHeight="1" x14ac:dyDescent="0.25">
      <c r="A87" s="50" t="s">
        <v>167</v>
      </c>
      <c r="B87" s="51" t="s">
        <v>168</v>
      </c>
      <c r="C87" s="75"/>
      <c r="D87" s="39" t="s">
        <v>60</v>
      </c>
      <c r="E87" s="34">
        <v>1970</v>
      </c>
      <c r="F87" s="13"/>
      <c r="G87" s="45">
        <f t="shared" si="3"/>
        <v>0</v>
      </c>
      <c r="H87" s="15"/>
      <c r="I87" s="15"/>
      <c r="J87" s="15"/>
    </row>
    <row r="88" spans="1:10" ht="27" customHeight="1" x14ac:dyDescent="0.25">
      <c r="A88" s="50" t="s">
        <v>169</v>
      </c>
      <c r="B88" s="51" t="s">
        <v>170</v>
      </c>
      <c r="C88" s="75"/>
      <c r="D88" s="39" t="s">
        <v>60</v>
      </c>
      <c r="E88" s="34">
        <v>1290</v>
      </c>
      <c r="F88" s="13"/>
      <c r="G88" s="45">
        <f t="shared" si="3"/>
        <v>0</v>
      </c>
      <c r="H88" s="15"/>
      <c r="I88" s="15"/>
      <c r="J88" s="15"/>
    </row>
    <row r="89" spans="1:10" x14ac:dyDescent="0.25">
      <c r="A89" s="17"/>
      <c r="B89" s="17"/>
      <c r="C89" s="17"/>
      <c r="D89" s="46"/>
      <c r="E89" s="46"/>
      <c r="F89" s="47" t="s">
        <v>270</v>
      </c>
      <c r="G89" s="48">
        <f>SUM(G84:G88)</f>
        <v>0</v>
      </c>
    </row>
    <row r="90" spans="1:10" x14ac:dyDescent="0.25">
      <c r="A90" s="23"/>
      <c r="B90" s="24"/>
      <c r="C90" s="24"/>
      <c r="D90" s="40"/>
      <c r="E90" s="24"/>
      <c r="F90" s="26"/>
      <c r="G90" s="19"/>
    </row>
    <row r="91" spans="1:10" x14ac:dyDescent="0.25">
      <c r="A91" s="23"/>
      <c r="B91" s="24"/>
      <c r="C91" s="24"/>
      <c r="D91" s="40"/>
      <c r="E91" s="24"/>
      <c r="F91" s="24"/>
      <c r="G91" s="24"/>
    </row>
    <row r="92" spans="1:10" s="29" customFormat="1" ht="38.25" x14ac:dyDescent="0.25">
      <c r="A92" s="5" t="s">
        <v>171</v>
      </c>
      <c r="B92" s="6" t="s">
        <v>172</v>
      </c>
      <c r="C92" s="7" t="s">
        <v>2</v>
      </c>
      <c r="D92" s="8" t="s">
        <v>3</v>
      </c>
      <c r="E92" s="8" t="s">
        <v>311</v>
      </c>
      <c r="F92" s="8" t="s">
        <v>265</v>
      </c>
      <c r="G92" s="8" t="s">
        <v>266</v>
      </c>
      <c r="H92" s="6" t="s">
        <v>278</v>
      </c>
      <c r="I92" s="6" t="s">
        <v>279</v>
      </c>
      <c r="J92" s="6" t="s">
        <v>280</v>
      </c>
    </row>
    <row r="93" spans="1:10" s="29" customFormat="1" ht="93" customHeight="1" x14ac:dyDescent="0.25">
      <c r="A93" s="12" t="s">
        <v>173</v>
      </c>
      <c r="B93" s="39" t="s">
        <v>174</v>
      </c>
      <c r="C93" s="39" t="s">
        <v>307</v>
      </c>
      <c r="D93" s="39" t="s">
        <v>6</v>
      </c>
      <c r="E93" s="34">
        <v>2000</v>
      </c>
      <c r="F93" s="16"/>
      <c r="G93" s="45">
        <f t="shared" ref="G93:G96" si="4">E93*F93</f>
        <v>0</v>
      </c>
      <c r="H93" s="41"/>
      <c r="I93" s="41"/>
      <c r="J93" s="41"/>
    </row>
    <row r="94" spans="1:10" s="29" customFormat="1" ht="93" customHeight="1" x14ac:dyDescent="0.25">
      <c r="A94" s="12" t="s">
        <v>175</v>
      </c>
      <c r="B94" s="39" t="s">
        <v>176</v>
      </c>
      <c r="C94" s="39" t="s">
        <v>308</v>
      </c>
      <c r="D94" s="39" t="s">
        <v>6</v>
      </c>
      <c r="E94" s="34">
        <v>50</v>
      </c>
      <c r="F94" s="16"/>
      <c r="G94" s="45">
        <f t="shared" si="4"/>
        <v>0</v>
      </c>
      <c r="H94" s="41"/>
      <c r="I94" s="41"/>
      <c r="J94" s="41"/>
    </row>
    <row r="95" spans="1:10" s="29" customFormat="1" ht="93" customHeight="1" x14ac:dyDescent="0.25">
      <c r="A95" s="12" t="s">
        <v>309</v>
      </c>
      <c r="B95" s="39" t="s">
        <v>176</v>
      </c>
      <c r="C95" s="39" t="s">
        <v>310</v>
      </c>
      <c r="D95" s="39" t="s">
        <v>6</v>
      </c>
      <c r="E95" s="34">
        <v>100</v>
      </c>
      <c r="F95" s="16"/>
      <c r="G95" s="45">
        <f t="shared" si="4"/>
        <v>0</v>
      </c>
      <c r="H95" s="41"/>
      <c r="I95" s="41"/>
      <c r="J95" s="41"/>
    </row>
    <row r="96" spans="1:10" s="29" customFormat="1" ht="36.75" customHeight="1" x14ac:dyDescent="0.25">
      <c r="A96" s="50" t="s">
        <v>323</v>
      </c>
      <c r="B96" s="51" t="s">
        <v>193</v>
      </c>
      <c r="C96" s="51" t="s">
        <v>326</v>
      </c>
      <c r="D96" s="51" t="s">
        <v>6</v>
      </c>
      <c r="E96" s="52">
        <v>410</v>
      </c>
      <c r="F96" s="53"/>
      <c r="G96" s="54">
        <f t="shared" si="4"/>
        <v>0</v>
      </c>
      <c r="H96" s="55"/>
      <c r="I96" s="55"/>
      <c r="J96" s="55"/>
    </row>
    <row r="97" spans="1:10" x14ac:dyDescent="0.25">
      <c r="A97" s="23"/>
      <c r="B97" s="24"/>
      <c r="C97" s="24"/>
      <c r="D97" s="46"/>
      <c r="E97" s="59"/>
      <c r="F97" s="71" t="s">
        <v>271</v>
      </c>
      <c r="G97" s="72">
        <f>SUM(G93:G96)</f>
        <v>0</v>
      </c>
    </row>
    <row r="98" spans="1:10" x14ac:dyDescent="0.25">
      <c r="A98" s="23"/>
      <c r="B98" s="24"/>
      <c r="C98" s="24"/>
      <c r="D98" s="40"/>
      <c r="E98" s="24"/>
      <c r="F98" s="26"/>
      <c r="G98" s="19"/>
    </row>
    <row r="99" spans="1:10" x14ac:dyDescent="0.25">
      <c r="A99" s="23"/>
      <c r="B99" s="24"/>
      <c r="C99" s="24"/>
      <c r="D99" s="40"/>
      <c r="E99" s="24"/>
      <c r="F99" s="24"/>
      <c r="G99" s="24"/>
    </row>
    <row r="100" spans="1:10" ht="38.25" x14ac:dyDescent="0.25">
      <c r="A100" s="5" t="s">
        <v>177</v>
      </c>
      <c r="B100" s="6" t="s">
        <v>184</v>
      </c>
      <c r="C100" s="7" t="s">
        <v>2</v>
      </c>
      <c r="D100" s="8" t="s">
        <v>3</v>
      </c>
      <c r="E100" s="8" t="s">
        <v>311</v>
      </c>
      <c r="F100" s="9" t="s">
        <v>265</v>
      </c>
      <c r="G100" s="9" t="s">
        <v>266</v>
      </c>
      <c r="H100" s="10" t="s">
        <v>278</v>
      </c>
      <c r="I100" s="10" t="s">
        <v>279</v>
      </c>
      <c r="J100" s="10" t="s">
        <v>280</v>
      </c>
    </row>
    <row r="101" spans="1:10" ht="38.25" x14ac:dyDescent="0.25">
      <c r="A101" s="12" t="s">
        <v>178</v>
      </c>
      <c r="B101" s="39" t="s">
        <v>186</v>
      </c>
      <c r="C101" s="39" t="s">
        <v>187</v>
      </c>
      <c r="D101" s="39" t="s">
        <v>6</v>
      </c>
      <c r="E101" s="36">
        <v>11540</v>
      </c>
      <c r="F101" s="16"/>
      <c r="G101" s="45">
        <f t="shared" ref="G101:G103" si="5">E101*F101</f>
        <v>0</v>
      </c>
      <c r="H101" s="15"/>
      <c r="I101" s="15"/>
      <c r="J101" s="15"/>
    </row>
    <row r="102" spans="1:10" ht="51" x14ac:dyDescent="0.25">
      <c r="A102" s="12" t="s">
        <v>179</v>
      </c>
      <c r="B102" s="39" t="s">
        <v>238</v>
      </c>
      <c r="C102" s="39" t="s">
        <v>189</v>
      </c>
      <c r="D102" s="39" t="s">
        <v>6</v>
      </c>
      <c r="E102" s="35">
        <v>1200</v>
      </c>
      <c r="F102" s="16"/>
      <c r="G102" s="45">
        <f t="shared" si="5"/>
        <v>0</v>
      </c>
      <c r="H102" s="15"/>
      <c r="I102" s="15"/>
      <c r="J102" s="15"/>
    </row>
    <row r="103" spans="1:10" ht="51" x14ac:dyDescent="0.25">
      <c r="A103" s="12" t="s">
        <v>285</v>
      </c>
      <c r="B103" s="39" t="s">
        <v>191</v>
      </c>
      <c r="C103" s="39" t="s">
        <v>192</v>
      </c>
      <c r="D103" s="39" t="s">
        <v>6</v>
      </c>
      <c r="E103" s="35">
        <v>480</v>
      </c>
      <c r="F103" s="16"/>
      <c r="G103" s="45">
        <f t="shared" si="5"/>
        <v>0</v>
      </c>
      <c r="H103" s="15"/>
      <c r="I103" s="15"/>
      <c r="J103" s="15"/>
    </row>
    <row r="104" spans="1:10" s="61" customFormat="1" x14ac:dyDescent="0.25">
      <c r="A104" s="57"/>
      <c r="B104" s="58"/>
      <c r="C104" s="58"/>
      <c r="D104" s="59"/>
      <c r="E104" s="59"/>
      <c r="F104" s="56" t="s">
        <v>272</v>
      </c>
      <c r="G104" s="60">
        <f>SUM(G101:G103)</f>
        <v>0</v>
      </c>
    </row>
    <row r="105" spans="1:10" x14ac:dyDescent="0.25">
      <c r="A105" s="23"/>
      <c r="B105" s="24"/>
      <c r="C105" s="24"/>
      <c r="D105" s="40"/>
      <c r="E105" s="24"/>
      <c r="F105" s="26"/>
      <c r="G105" s="19"/>
    </row>
    <row r="106" spans="1:10" x14ac:dyDescent="0.25">
      <c r="A106" s="17"/>
      <c r="B106" s="17"/>
      <c r="C106" s="17"/>
      <c r="D106" s="40"/>
      <c r="E106" s="17"/>
      <c r="F106" s="17"/>
      <c r="G106" s="17"/>
    </row>
    <row r="107" spans="1:10" ht="38.25" x14ac:dyDescent="0.25">
      <c r="A107" s="5" t="s">
        <v>180</v>
      </c>
      <c r="B107" s="6" t="s">
        <v>195</v>
      </c>
      <c r="C107" s="7" t="s">
        <v>2</v>
      </c>
      <c r="D107" s="8" t="s">
        <v>3</v>
      </c>
      <c r="E107" s="8" t="s">
        <v>311</v>
      </c>
      <c r="F107" s="9" t="s">
        <v>265</v>
      </c>
      <c r="G107" s="9" t="s">
        <v>266</v>
      </c>
      <c r="H107" s="10" t="s">
        <v>278</v>
      </c>
      <c r="I107" s="10" t="s">
        <v>279</v>
      </c>
      <c r="J107" s="10" t="s">
        <v>280</v>
      </c>
    </row>
    <row r="108" spans="1:10" ht="38.25" x14ac:dyDescent="0.25">
      <c r="A108" s="12" t="s">
        <v>181</v>
      </c>
      <c r="B108" s="39" t="s">
        <v>197</v>
      </c>
      <c r="C108" s="39" t="s">
        <v>198</v>
      </c>
      <c r="D108" s="39" t="s">
        <v>6</v>
      </c>
      <c r="E108" s="34">
        <v>120</v>
      </c>
      <c r="F108" s="16"/>
      <c r="G108" s="45">
        <f t="shared" ref="G108:G109" si="6">E108*F108</f>
        <v>0</v>
      </c>
      <c r="H108" s="15"/>
      <c r="I108" s="15"/>
      <c r="J108" s="15"/>
    </row>
    <row r="109" spans="1:10" ht="38.25" x14ac:dyDescent="0.25">
      <c r="A109" s="12" t="s">
        <v>182</v>
      </c>
      <c r="B109" s="39" t="s">
        <v>199</v>
      </c>
      <c r="C109" s="39" t="s">
        <v>200</v>
      </c>
      <c r="D109" s="39" t="s">
        <v>6</v>
      </c>
      <c r="E109" s="36">
        <v>30</v>
      </c>
      <c r="F109" s="16"/>
      <c r="G109" s="45">
        <f t="shared" si="6"/>
        <v>0</v>
      </c>
      <c r="H109" s="15"/>
      <c r="I109" s="15"/>
      <c r="J109" s="15"/>
    </row>
    <row r="110" spans="1:10" x14ac:dyDescent="0.25">
      <c r="A110" s="17"/>
      <c r="B110" s="17"/>
      <c r="C110" s="17"/>
      <c r="D110" s="46"/>
      <c r="E110" s="46"/>
      <c r="F110" s="47" t="s">
        <v>273</v>
      </c>
      <c r="G110" s="48">
        <f>SUM(G108:G109)</f>
        <v>0</v>
      </c>
    </row>
    <row r="111" spans="1:10" x14ac:dyDescent="0.25">
      <c r="A111" s="17"/>
      <c r="B111" s="17"/>
      <c r="C111" s="17"/>
      <c r="D111" s="40"/>
      <c r="E111" s="17"/>
      <c r="F111" s="26"/>
      <c r="G111" s="19"/>
    </row>
    <row r="112" spans="1:10" x14ac:dyDescent="0.25">
      <c r="A112" s="17"/>
      <c r="B112" s="17"/>
      <c r="C112" s="17"/>
      <c r="D112" s="40"/>
      <c r="E112" s="17"/>
    </row>
    <row r="113" spans="1:10" ht="38.25" x14ac:dyDescent="0.25">
      <c r="A113" s="5" t="s">
        <v>183</v>
      </c>
      <c r="B113" s="6" t="s">
        <v>202</v>
      </c>
      <c r="C113" s="7" t="s">
        <v>2</v>
      </c>
      <c r="D113" s="8" t="s">
        <v>3</v>
      </c>
      <c r="E113" s="8" t="s">
        <v>311</v>
      </c>
      <c r="F113" s="9" t="s">
        <v>265</v>
      </c>
      <c r="G113" s="9" t="s">
        <v>266</v>
      </c>
      <c r="H113" s="10" t="s">
        <v>278</v>
      </c>
      <c r="I113" s="10" t="s">
        <v>279</v>
      </c>
      <c r="J113" s="10" t="s">
        <v>280</v>
      </c>
    </row>
    <row r="114" spans="1:10" ht="30" customHeight="1" x14ac:dyDescent="0.25">
      <c r="A114" s="12" t="s">
        <v>185</v>
      </c>
      <c r="B114" s="39" t="s">
        <v>239</v>
      </c>
      <c r="C114" s="75" t="s">
        <v>204</v>
      </c>
      <c r="D114" s="39" t="s">
        <v>6</v>
      </c>
      <c r="E114" s="34">
        <v>770</v>
      </c>
      <c r="F114" s="13"/>
      <c r="G114" s="45">
        <f t="shared" ref="G114:G116" si="7">E114*F114</f>
        <v>0</v>
      </c>
      <c r="H114" s="15"/>
      <c r="I114" s="15"/>
      <c r="J114" s="15"/>
    </row>
    <row r="115" spans="1:10" ht="30" customHeight="1" x14ac:dyDescent="0.25">
      <c r="A115" s="12" t="s">
        <v>188</v>
      </c>
      <c r="B115" s="39" t="s">
        <v>240</v>
      </c>
      <c r="C115" s="75"/>
      <c r="D115" s="39" t="s">
        <v>6</v>
      </c>
      <c r="E115" s="34">
        <v>1240</v>
      </c>
      <c r="F115" s="13"/>
      <c r="G115" s="45">
        <f t="shared" si="7"/>
        <v>0</v>
      </c>
      <c r="H115" s="15"/>
      <c r="I115" s="15"/>
      <c r="J115" s="15"/>
    </row>
    <row r="116" spans="1:10" ht="30" customHeight="1" x14ac:dyDescent="0.25">
      <c r="A116" s="12" t="s">
        <v>190</v>
      </c>
      <c r="B116" s="39" t="s">
        <v>241</v>
      </c>
      <c r="C116" s="75"/>
      <c r="D116" s="39" t="s">
        <v>6</v>
      </c>
      <c r="E116" s="34">
        <v>710</v>
      </c>
      <c r="F116" s="13"/>
      <c r="G116" s="45">
        <f t="shared" si="7"/>
        <v>0</v>
      </c>
      <c r="H116" s="15"/>
      <c r="I116" s="15"/>
      <c r="J116" s="15"/>
    </row>
    <row r="117" spans="1:10" x14ac:dyDescent="0.25">
      <c r="A117" s="17"/>
      <c r="B117" s="17"/>
      <c r="C117" s="17"/>
      <c r="D117" s="46"/>
      <c r="E117" s="46"/>
      <c r="F117" s="47" t="s">
        <v>274</v>
      </c>
      <c r="G117" s="48">
        <f>SUM(G114:G116)</f>
        <v>0</v>
      </c>
    </row>
    <row r="118" spans="1:10" x14ac:dyDescent="0.25">
      <c r="A118" s="17"/>
      <c r="B118" s="17"/>
      <c r="C118" s="17"/>
      <c r="D118" s="40"/>
      <c r="E118" s="17"/>
      <c r="F118" s="26"/>
      <c r="G118" s="19"/>
    </row>
    <row r="119" spans="1:10" x14ac:dyDescent="0.25">
      <c r="A119" s="17"/>
      <c r="B119" s="17"/>
      <c r="C119" s="17"/>
      <c r="D119" s="40"/>
      <c r="E119" s="17"/>
    </row>
    <row r="120" spans="1:10" ht="38.25" x14ac:dyDescent="0.25">
      <c r="A120" s="5" t="s">
        <v>194</v>
      </c>
      <c r="B120" s="6" t="s">
        <v>208</v>
      </c>
      <c r="C120" s="7" t="s">
        <v>2</v>
      </c>
      <c r="D120" s="8" t="s">
        <v>3</v>
      </c>
      <c r="E120" s="8" t="s">
        <v>311</v>
      </c>
      <c r="F120" s="9" t="s">
        <v>265</v>
      </c>
      <c r="G120" s="9" t="s">
        <v>266</v>
      </c>
      <c r="H120" s="10" t="s">
        <v>278</v>
      </c>
      <c r="I120" s="10" t="s">
        <v>279</v>
      </c>
      <c r="J120" s="10" t="s">
        <v>280</v>
      </c>
    </row>
    <row r="121" spans="1:10" ht="53.25" customHeight="1" x14ac:dyDescent="0.25">
      <c r="A121" s="12" t="s">
        <v>196</v>
      </c>
      <c r="B121" s="39" t="s">
        <v>210</v>
      </c>
      <c r="C121" s="39" t="s">
        <v>211</v>
      </c>
      <c r="D121" s="39" t="s">
        <v>212</v>
      </c>
      <c r="E121" s="34">
        <v>658600</v>
      </c>
      <c r="F121" s="13"/>
      <c r="G121" s="45">
        <f>E121*F121</f>
        <v>0</v>
      </c>
      <c r="H121" s="15"/>
      <c r="I121" s="15"/>
      <c r="J121" s="15"/>
    </row>
    <row r="122" spans="1:10" x14ac:dyDescent="0.25">
      <c r="A122" s="28"/>
      <c r="B122" s="40"/>
      <c r="C122" s="40"/>
      <c r="D122" s="46"/>
      <c r="E122" s="46"/>
      <c r="F122" s="47" t="s">
        <v>275</v>
      </c>
      <c r="G122" s="48">
        <f>SUM(G121)</f>
        <v>0</v>
      </c>
    </row>
    <row r="123" spans="1:10" x14ac:dyDescent="0.25">
      <c r="A123" s="28"/>
      <c r="B123" s="40"/>
      <c r="C123" s="40"/>
      <c r="D123" s="40"/>
      <c r="E123" s="29"/>
      <c r="F123" s="26"/>
      <c r="G123" s="19"/>
    </row>
    <row r="124" spans="1:10" x14ac:dyDescent="0.25">
      <c r="A124" s="28"/>
      <c r="B124" s="40"/>
      <c r="C124" s="40"/>
      <c r="D124" s="40"/>
      <c r="E124" s="29"/>
    </row>
    <row r="125" spans="1:10" ht="38.25" x14ac:dyDescent="0.25">
      <c r="A125" s="5" t="s">
        <v>201</v>
      </c>
      <c r="B125" s="6" t="s">
        <v>213</v>
      </c>
      <c r="C125" s="7" t="s">
        <v>2</v>
      </c>
      <c r="D125" s="8" t="s">
        <v>3</v>
      </c>
      <c r="E125" s="8" t="s">
        <v>311</v>
      </c>
      <c r="F125" s="9" t="s">
        <v>265</v>
      </c>
      <c r="G125" s="9" t="s">
        <v>266</v>
      </c>
      <c r="H125" s="10" t="s">
        <v>278</v>
      </c>
      <c r="I125" s="10" t="s">
        <v>279</v>
      </c>
      <c r="J125" s="10" t="s">
        <v>280</v>
      </c>
    </row>
    <row r="126" spans="1:10" ht="42" customHeight="1" x14ac:dyDescent="0.25">
      <c r="A126" s="50" t="s">
        <v>203</v>
      </c>
      <c r="B126" s="51" t="s">
        <v>214</v>
      </c>
      <c r="C126" s="77" t="s">
        <v>340</v>
      </c>
      <c r="D126" s="39" t="s">
        <v>6</v>
      </c>
      <c r="E126" s="34">
        <v>7200</v>
      </c>
      <c r="F126" s="16"/>
      <c r="G126" s="45">
        <f t="shared" ref="G126:G132" si="8">E126*F126</f>
        <v>0</v>
      </c>
      <c r="H126" s="15"/>
      <c r="I126" s="15"/>
      <c r="J126" s="15"/>
    </row>
    <row r="127" spans="1:10" ht="42" customHeight="1" x14ac:dyDescent="0.25">
      <c r="A127" s="50" t="s">
        <v>205</v>
      </c>
      <c r="B127" s="51" t="s">
        <v>215</v>
      </c>
      <c r="C127" s="78"/>
      <c r="D127" s="39" t="s">
        <v>6</v>
      </c>
      <c r="E127" s="34">
        <v>34000</v>
      </c>
      <c r="F127" s="16"/>
      <c r="G127" s="45">
        <f t="shared" si="8"/>
        <v>0</v>
      </c>
      <c r="H127" s="15"/>
      <c r="I127" s="15"/>
      <c r="J127" s="15"/>
    </row>
    <row r="128" spans="1:10" ht="42" customHeight="1" x14ac:dyDescent="0.25">
      <c r="A128" s="50" t="s">
        <v>206</v>
      </c>
      <c r="B128" s="51" t="s">
        <v>216</v>
      </c>
      <c r="C128" s="78"/>
      <c r="D128" s="39" t="s">
        <v>6</v>
      </c>
      <c r="E128" s="34">
        <v>145300</v>
      </c>
      <c r="F128" s="16"/>
      <c r="G128" s="45">
        <f t="shared" si="8"/>
        <v>0</v>
      </c>
      <c r="H128" s="15"/>
      <c r="I128" s="15"/>
      <c r="J128" s="15"/>
    </row>
    <row r="129" spans="1:10" ht="42" customHeight="1" x14ac:dyDescent="0.25">
      <c r="A129" s="50" t="s">
        <v>287</v>
      </c>
      <c r="B129" s="51" t="s">
        <v>217</v>
      </c>
      <c r="C129" s="78"/>
      <c r="D129" s="39" t="s">
        <v>6</v>
      </c>
      <c r="E129" s="34">
        <v>270200</v>
      </c>
      <c r="F129" s="16"/>
      <c r="G129" s="45">
        <f t="shared" si="8"/>
        <v>0</v>
      </c>
      <c r="H129" s="15"/>
      <c r="I129" s="15"/>
      <c r="J129" s="15"/>
    </row>
    <row r="130" spans="1:10" ht="42" customHeight="1" x14ac:dyDescent="0.25">
      <c r="A130" s="50" t="s">
        <v>288</v>
      </c>
      <c r="B130" s="51" t="s">
        <v>218</v>
      </c>
      <c r="C130" s="78"/>
      <c r="D130" s="39" t="s">
        <v>6</v>
      </c>
      <c r="E130" s="34">
        <v>62500</v>
      </c>
      <c r="F130" s="16"/>
      <c r="G130" s="45">
        <f t="shared" si="8"/>
        <v>0</v>
      </c>
      <c r="H130" s="15"/>
      <c r="I130" s="15"/>
      <c r="J130" s="15"/>
    </row>
    <row r="131" spans="1:10" ht="42" customHeight="1" x14ac:dyDescent="0.25">
      <c r="A131" s="50" t="s">
        <v>289</v>
      </c>
      <c r="B131" s="51" t="s">
        <v>219</v>
      </c>
      <c r="C131" s="78"/>
      <c r="D131" s="39" t="s">
        <v>6</v>
      </c>
      <c r="E131" s="34">
        <v>8200</v>
      </c>
      <c r="F131" s="16"/>
      <c r="G131" s="45">
        <f t="shared" si="8"/>
        <v>0</v>
      </c>
      <c r="H131" s="15"/>
      <c r="I131" s="15"/>
      <c r="J131" s="15"/>
    </row>
    <row r="132" spans="1:10" ht="90.75" customHeight="1" x14ac:dyDescent="0.25">
      <c r="A132" s="50" t="s">
        <v>290</v>
      </c>
      <c r="B132" s="51" t="s">
        <v>220</v>
      </c>
      <c r="C132" s="51" t="s">
        <v>341</v>
      </c>
      <c r="D132" s="39" t="s">
        <v>6</v>
      </c>
      <c r="E132" s="35">
        <v>251300</v>
      </c>
      <c r="F132" s="16"/>
      <c r="G132" s="45">
        <f t="shared" si="8"/>
        <v>0</v>
      </c>
      <c r="H132" s="15"/>
      <c r="I132" s="15"/>
      <c r="J132" s="15"/>
    </row>
    <row r="133" spans="1:10" x14ac:dyDescent="0.25">
      <c r="A133" s="28"/>
      <c r="B133" s="40"/>
      <c r="C133" s="40"/>
      <c r="D133" s="46"/>
      <c r="E133" s="46"/>
      <c r="F133" s="47" t="s">
        <v>276</v>
      </c>
      <c r="G133" s="48">
        <f>SUM(G126:G132)</f>
        <v>0</v>
      </c>
    </row>
    <row r="134" spans="1:10" x14ac:dyDescent="0.25">
      <c r="A134" s="28"/>
      <c r="B134" s="40"/>
      <c r="C134" s="40"/>
      <c r="D134" s="40"/>
      <c r="E134" s="29"/>
      <c r="F134" s="26"/>
      <c r="G134" s="19"/>
    </row>
    <row r="135" spans="1:10" x14ac:dyDescent="0.25">
      <c r="A135" s="28"/>
      <c r="B135" s="40"/>
      <c r="C135" s="40"/>
      <c r="D135" s="40"/>
      <c r="E135" s="29"/>
    </row>
    <row r="136" spans="1:10" ht="38.25" x14ac:dyDescent="0.25">
      <c r="A136" s="5" t="s">
        <v>207</v>
      </c>
      <c r="B136" s="6" t="s">
        <v>221</v>
      </c>
      <c r="C136" s="7" t="s">
        <v>2</v>
      </c>
      <c r="D136" s="8" t="s">
        <v>3</v>
      </c>
      <c r="E136" s="8" t="s">
        <v>311</v>
      </c>
      <c r="F136" s="9" t="s">
        <v>265</v>
      </c>
      <c r="G136" s="9" t="s">
        <v>266</v>
      </c>
      <c r="H136" s="10" t="s">
        <v>278</v>
      </c>
      <c r="I136" s="10" t="s">
        <v>279</v>
      </c>
      <c r="J136" s="10" t="s">
        <v>280</v>
      </c>
    </row>
    <row r="137" spans="1:10" ht="33" customHeight="1" x14ac:dyDescent="0.25">
      <c r="A137" s="12" t="s">
        <v>209</v>
      </c>
      <c r="B137" s="39" t="s">
        <v>222</v>
      </c>
      <c r="C137" s="79" t="s">
        <v>223</v>
      </c>
      <c r="D137" s="39" t="s">
        <v>6</v>
      </c>
      <c r="E137" s="34">
        <v>257000</v>
      </c>
      <c r="F137" s="16"/>
      <c r="G137" s="45">
        <f t="shared" ref="G137:G144" si="9">E137*F137</f>
        <v>0</v>
      </c>
      <c r="H137" s="15"/>
      <c r="I137" s="15"/>
      <c r="J137" s="15"/>
    </row>
    <row r="138" spans="1:10" ht="33" customHeight="1" x14ac:dyDescent="0.25">
      <c r="A138" s="12" t="s">
        <v>291</v>
      </c>
      <c r="B138" s="39" t="s">
        <v>224</v>
      </c>
      <c r="C138" s="79"/>
      <c r="D138" s="39" t="s">
        <v>6</v>
      </c>
      <c r="E138" s="34">
        <v>273000</v>
      </c>
      <c r="F138" s="16"/>
      <c r="G138" s="45">
        <f t="shared" si="9"/>
        <v>0</v>
      </c>
      <c r="H138" s="15"/>
      <c r="I138" s="15"/>
      <c r="J138" s="15"/>
    </row>
    <row r="139" spans="1:10" ht="33" customHeight="1" x14ac:dyDescent="0.25">
      <c r="A139" s="12" t="s">
        <v>292</v>
      </c>
      <c r="B139" s="39" t="s">
        <v>225</v>
      </c>
      <c r="C139" s="79"/>
      <c r="D139" s="39" t="s">
        <v>6</v>
      </c>
      <c r="E139" s="34">
        <v>335000</v>
      </c>
      <c r="F139" s="16"/>
      <c r="G139" s="45">
        <f t="shared" si="9"/>
        <v>0</v>
      </c>
      <c r="H139" s="15"/>
      <c r="I139" s="15"/>
      <c r="J139" s="15"/>
    </row>
    <row r="140" spans="1:10" ht="31.5" customHeight="1" x14ac:dyDescent="0.25">
      <c r="A140" s="12" t="s">
        <v>293</v>
      </c>
      <c r="B140" s="39" t="s">
        <v>226</v>
      </c>
      <c r="C140" s="75" t="s">
        <v>227</v>
      </c>
      <c r="D140" s="39" t="s">
        <v>6</v>
      </c>
      <c r="E140" s="34">
        <v>35300</v>
      </c>
      <c r="F140" s="16"/>
      <c r="G140" s="45">
        <f t="shared" si="9"/>
        <v>0</v>
      </c>
      <c r="H140" s="15"/>
      <c r="I140" s="15"/>
      <c r="J140" s="15"/>
    </row>
    <row r="141" spans="1:10" ht="31.5" customHeight="1" x14ac:dyDescent="0.25">
      <c r="A141" s="12" t="s">
        <v>294</v>
      </c>
      <c r="B141" s="39" t="s">
        <v>228</v>
      </c>
      <c r="C141" s="76"/>
      <c r="D141" s="39" t="s">
        <v>6</v>
      </c>
      <c r="E141" s="34">
        <v>261000</v>
      </c>
      <c r="F141" s="16"/>
      <c r="G141" s="45">
        <f t="shared" si="9"/>
        <v>0</v>
      </c>
      <c r="H141" s="15"/>
      <c r="I141" s="15"/>
      <c r="J141" s="15"/>
    </row>
    <row r="142" spans="1:10" ht="31.5" customHeight="1" x14ac:dyDescent="0.25">
      <c r="A142" s="12" t="s">
        <v>295</v>
      </c>
      <c r="B142" s="39" t="s">
        <v>229</v>
      </c>
      <c r="C142" s="76"/>
      <c r="D142" s="39" t="s">
        <v>6</v>
      </c>
      <c r="E142" s="34">
        <v>205000</v>
      </c>
      <c r="F142" s="16"/>
      <c r="G142" s="45">
        <f t="shared" si="9"/>
        <v>0</v>
      </c>
      <c r="H142" s="15"/>
      <c r="I142" s="15"/>
      <c r="J142" s="15"/>
    </row>
    <row r="143" spans="1:10" ht="31.5" customHeight="1" x14ac:dyDescent="0.25">
      <c r="A143" s="12" t="s">
        <v>296</v>
      </c>
      <c r="B143" s="39" t="s">
        <v>230</v>
      </c>
      <c r="C143" s="76"/>
      <c r="D143" s="39" t="s">
        <v>6</v>
      </c>
      <c r="E143" s="34">
        <v>22000</v>
      </c>
      <c r="F143" s="16"/>
      <c r="G143" s="45">
        <f t="shared" si="9"/>
        <v>0</v>
      </c>
      <c r="H143" s="15"/>
      <c r="I143" s="15"/>
      <c r="J143" s="15"/>
    </row>
    <row r="144" spans="1:10" ht="125.25" customHeight="1" x14ac:dyDescent="0.25">
      <c r="A144" s="12" t="s">
        <v>297</v>
      </c>
      <c r="B144" s="39" t="s">
        <v>231</v>
      </c>
      <c r="C144" s="39" t="s">
        <v>232</v>
      </c>
      <c r="D144" s="39" t="s">
        <v>6</v>
      </c>
      <c r="E144" s="34">
        <v>9000</v>
      </c>
      <c r="F144" s="16"/>
      <c r="G144" s="45">
        <f t="shared" si="9"/>
        <v>0</v>
      </c>
      <c r="H144" s="15"/>
      <c r="I144" s="15"/>
      <c r="J144" s="15"/>
    </row>
    <row r="145" spans="1:10" x14ac:dyDescent="0.25">
      <c r="A145" s="28"/>
      <c r="B145" s="40"/>
      <c r="C145" s="40"/>
      <c r="D145" s="46"/>
      <c r="E145" s="46"/>
      <c r="F145" s="47" t="s">
        <v>277</v>
      </c>
      <c r="G145" s="48">
        <f>SUM(G137:G144)</f>
        <v>0</v>
      </c>
    </row>
    <row r="146" spans="1:10" x14ac:dyDescent="0.25">
      <c r="A146" s="28"/>
      <c r="B146" s="49"/>
      <c r="C146" s="49"/>
    </row>
    <row r="147" spans="1:10" x14ac:dyDescent="0.25">
      <c r="A147" s="28"/>
      <c r="B147" s="49"/>
      <c r="C147" s="49"/>
    </row>
    <row r="148" spans="1:10" x14ac:dyDescent="0.25">
      <c r="A148" s="28"/>
      <c r="B148" s="49"/>
      <c r="C148" s="49"/>
    </row>
    <row r="149" spans="1:10" ht="38.25" x14ac:dyDescent="0.25">
      <c r="A149" s="63" t="s">
        <v>313</v>
      </c>
      <c r="B149" s="62" t="s">
        <v>314</v>
      </c>
      <c r="C149" s="64" t="s">
        <v>2</v>
      </c>
      <c r="D149" s="8" t="s">
        <v>3</v>
      </c>
      <c r="E149" s="8" t="s">
        <v>311</v>
      </c>
      <c r="F149" s="9" t="s">
        <v>265</v>
      </c>
      <c r="G149" s="9" t="s">
        <v>266</v>
      </c>
      <c r="H149" s="10" t="s">
        <v>278</v>
      </c>
      <c r="I149" s="10" t="s">
        <v>279</v>
      </c>
      <c r="J149" s="10" t="s">
        <v>280</v>
      </c>
    </row>
    <row r="150" spans="1:10" ht="25.5" x14ac:dyDescent="0.25">
      <c r="A150" s="50" t="s">
        <v>315</v>
      </c>
      <c r="B150" s="51" t="s">
        <v>58</v>
      </c>
      <c r="C150" s="74" t="s">
        <v>59</v>
      </c>
      <c r="D150" s="39" t="s">
        <v>60</v>
      </c>
      <c r="E150" s="34">
        <v>30000</v>
      </c>
      <c r="F150" s="43"/>
      <c r="G150" s="45">
        <f t="shared" ref="G150:G155" si="10">E150*F150</f>
        <v>0</v>
      </c>
      <c r="H150" s="15"/>
      <c r="I150" s="15"/>
      <c r="J150" s="15"/>
    </row>
    <row r="151" spans="1:10" ht="25.5" x14ac:dyDescent="0.25">
      <c r="A151" s="50" t="s">
        <v>316</v>
      </c>
      <c r="B151" s="51" t="s">
        <v>62</v>
      </c>
      <c r="C151" s="74"/>
      <c r="D151" s="39" t="s">
        <v>60</v>
      </c>
      <c r="E151" s="34">
        <v>7750</v>
      </c>
      <c r="F151" s="43"/>
      <c r="G151" s="45">
        <f t="shared" si="10"/>
        <v>0</v>
      </c>
      <c r="H151" s="15"/>
      <c r="I151" s="15"/>
      <c r="J151" s="15"/>
    </row>
    <row r="152" spans="1:10" ht="38.25" x14ac:dyDescent="0.25">
      <c r="A152" s="50" t="s">
        <v>317</v>
      </c>
      <c r="B152" s="51" t="s">
        <v>64</v>
      </c>
      <c r="C152" s="74" t="s">
        <v>59</v>
      </c>
      <c r="D152" s="39" t="s">
        <v>60</v>
      </c>
      <c r="E152" s="34">
        <v>112500</v>
      </c>
      <c r="F152" s="43"/>
      <c r="G152" s="45">
        <f t="shared" si="10"/>
        <v>0</v>
      </c>
      <c r="H152" s="15"/>
      <c r="I152" s="15"/>
      <c r="J152" s="15"/>
    </row>
    <row r="153" spans="1:10" ht="38.25" x14ac:dyDescent="0.25">
      <c r="A153" s="50" t="s">
        <v>318</v>
      </c>
      <c r="B153" s="51" t="s">
        <v>66</v>
      </c>
      <c r="C153" s="74"/>
      <c r="D153" s="39" t="s">
        <v>60</v>
      </c>
      <c r="E153" s="34">
        <v>8200</v>
      </c>
      <c r="F153" s="43"/>
      <c r="G153" s="45">
        <f t="shared" si="10"/>
        <v>0</v>
      </c>
      <c r="H153" s="15"/>
      <c r="I153" s="15"/>
      <c r="J153" s="15"/>
    </row>
    <row r="154" spans="1:10" ht="47.25" customHeight="1" x14ac:dyDescent="0.25">
      <c r="A154" s="50" t="s">
        <v>319</v>
      </c>
      <c r="B154" s="51" t="s">
        <v>68</v>
      </c>
      <c r="C154" s="51" t="s">
        <v>301</v>
      </c>
      <c r="D154" s="39" t="s">
        <v>69</v>
      </c>
      <c r="E154" s="34">
        <v>20100</v>
      </c>
      <c r="F154" s="43"/>
      <c r="G154" s="45">
        <f t="shared" si="10"/>
        <v>0</v>
      </c>
      <c r="H154" s="15"/>
      <c r="I154" s="15"/>
      <c r="J154" s="15"/>
    </row>
    <row r="155" spans="1:10" ht="75.75" customHeight="1" x14ac:dyDescent="0.25">
      <c r="A155" s="50" t="s">
        <v>320</v>
      </c>
      <c r="B155" s="51" t="s">
        <v>71</v>
      </c>
      <c r="C155" s="51" t="s">
        <v>343</v>
      </c>
      <c r="D155" s="39" t="s">
        <v>60</v>
      </c>
      <c r="E155" s="34">
        <v>1770</v>
      </c>
      <c r="F155" s="43"/>
      <c r="G155" s="45">
        <f t="shared" si="10"/>
        <v>0</v>
      </c>
      <c r="H155" s="15"/>
      <c r="I155" s="15"/>
      <c r="J155" s="15"/>
    </row>
    <row r="156" spans="1:10" x14ac:dyDescent="0.25">
      <c r="A156" s="28"/>
      <c r="B156" s="49"/>
      <c r="C156" s="49"/>
      <c r="D156" s="46"/>
      <c r="E156" s="46"/>
      <c r="F156" s="56" t="s">
        <v>321</v>
      </c>
      <c r="G156" s="60">
        <f>SUM(G150:G155)</f>
        <v>0</v>
      </c>
    </row>
    <row r="157" spans="1:10" x14ac:dyDescent="0.25">
      <c r="A157" s="28"/>
      <c r="B157" s="49"/>
      <c r="C157" s="49"/>
    </row>
    <row r="158" spans="1:10" x14ac:dyDescent="0.25">
      <c r="A158" s="28"/>
      <c r="B158" s="49"/>
      <c r="C158" s="49"/>
    </row>
    <row r="159" spans="1:10" x14ac:dyDescent="0.25">
      <c r="A159" s="28"/>
      <c r="B159" s="49"/>
      <c r="C159" s="49"/>
    </row>
    <row r="160" spans="1:10" ht="38.25" x14ac:dyDescent="0.25">
      <c r="A160" s="63" t="s">
        <v>322</v>
      </c>
      <c r="B160" s="62" t="s">
        <v>324</v>
      </c>
      <c r="C160" s="64" t="s">
        <v>2</v>
      </c>
      <c r="D160" s="66" t="s">
        <v>3</v>
      </c>
      <c r="E160" s="8" t="s">
        <v>311</v>
      </c>
      <c r="F160" s="9" t="s">
        <v>265</v>
      </c>
      <c r="G160" s="9" t="s">
        <v>266</v>
      </c>
      <c r="H160" s="10" t="s">
        <v>278</v>
      </c>
      <c r="I160" s="10" t="s">
        <v>279</v>
      </c>
      <c r="J160" s="10" t="s">
        <v>280</v>
      </c>
    </row>
    <row r="161" spans="1:10" ht="38.25" x14ac:dyDescent="0.25">
      <c r="A161" s="50" t="s">
        <v>286</v>
      </c>
      <c r="B161" s="51" t="s">
        <v>193</v>
      </c>
      <c r="C161" s="51" t="s">
        <v>325</v>
      </c>
      <c r="D161" s="67" t="s">
        <v>6</v>
      </c>
      <c r="E161" s="68">
        <v>200</v>
      </c>
      <c r="F161" s="16"/>
      <c r="G161" s="45">
        <f>E161*F161</f>
        <v>0</v>
      </c>
      <c r="H161" s="15"/>
      <c r="I161" s="15"/>
      <c r="J161" s="15"/>
    </row>
    <row r="162" spans="1:10" x14ac:dyDescent="0.25">
      <c r="A162" s="69"/>
      <c r="B162" s="70"/>
      <c r="C162" s="70"/>
      <c r="D162" s="59"/>
      <c r="E162" s="59"/>
      <c r="F162" s="56" t="s">
        <v>333</v>
      </c>
      <c r="G162" s="60">
        <f>SUM(G161)</f>
        <v>0</v>
      </c>
      <c r="H162" s="61"/>
      <c r="I162" s="61"/>
      <c r="J162" s="61"/>
    </row>
    <row r="163" spans="1:10" x14ac:dyDescent="0.25">
      <c r="A163" s="28"/>
      <c r="B163" s="49"/>
      <c r="C163" s="49"/>
    </row>
    <row r="164" spans="1:10" x14ac:dyDescent="0.25">
      <c r="A164" s="28"/>
      <c r="B164" s="49"/>
      <c r="C164" s="49"/>
    </row>
    <row r="165" spans="1:10" x14ac:dyDescent="0.25">
      <c r="A165" s="28"/>
      <c r="B165" s="49"/>
      <c r="C165" s="49"/>
    </row>
    <row r="166" spans="1:10" ht="38.25" x14ac:dyDescent="0.25">
      <c r="A166" s="65" t="s">
        <v>327</v>
      </c>
      <c r="B166" s="62" t="s">
        <v>328</v>
      </c>
      <c r="C166" s="7" t="s">
        <v>2</v>
      </c>
      <c r="D166" s="8" t="s">
        <v>3</v>
      </c>
      <c r="E166" s="8" t="s">
        <v>311</v>
      </c>
      <c r="F166" s="9" t="s">
        <v>265</v>
      </c>
      <c r="G166" s="9" t="s">
        <v>266</v>
      </c>
      <c r="H166" s="10" t="s">
        <v>278</v>
      </c>
      <c r="I166" s="10" t="s">
        <v>279</v>
      </c>
      <c r="J166" s="10" t="s">
        <v>280</v>
      </c>
    </row>
    <row r="167" spans="1:10" ht="16.5" customHeight="1" x14ac:dyDescent="0.25">
      <c r="A167" s="50" t="s">
        <v>329</v>
      </c>
      <c r="B167" s="51" t="s">
        <v>127</v>
      </c>
      <c r="C167" s="75" t="s">
        <v>128</v>
      </c>
      <c r="D167" s="21" t="s">
        <v>298</v>
      </c>
      <c r="E167" s="34">
        <v>8400</v>
      </c>
      <c r="F167" s="16"/>
      <c r="G167" s="45">
        <f t="shared" ref="G167:G170" si="11">E167*F167</f>
        <v>0</v>
      </c>
      <c r="H167" s="15"/>
      <c r="I167" s="15"/>
      <c r="J167" s="15"/>
    </row>
    <row r="168" spans="1:10" ht="18.75" customHeight="1" x14ac:dyDescent="0.25">
      <c r="A168" s="50" t="s">
        <v>330</v>
      </c>
      <c r="B168" s="51" t="s">
        <v>130</v>
      </c>
      <c r="C168" s="75"/>
      <c r="D168" s="21" t="s">
        <v>298</v>
      </c>
      <c r="E168" s="34">
        <v>9700</v>
      </c>
      <c r="F168" s="16"/>
      <c r="G168" s="45">
        <f t="shared" si="11"/>
        <v>0</v>
      </c>
      <c r="H168" s="15"/>
      <c r="I168" s="15"/>
      <c r="J168" s="15"/>
    </row>
    <row r="169" spans="1:10" ht="17.25" customHeight="1" x14ac:dyDescent="0.25">
      <c r="A169" s="50" t="s">
        <v>331</v>
      </c>
      <c r="B169" s="51" t="s">
        <v>342</v>
      </c>
      <c r="C169" s="75" t="s">
        <v>132</v>
      </c>
      <c r="D169" s="21" t="s">
        <v>298</v>
      </c>
      <c r="E169" s="34">
        <v>14400</v>
      </c>
      <c r="F169" s="16"/>
      <c r="G169" s="45">
        <f t="shared" si="11"/>
        <v>0</v>
      </c>
      <c r="H169" s="15"/>
      <c r="I169" s="15"/>
      <c r="J169" s="15"/>
    </row>
    <row r="170" spans="1:10" ht="23.25" customHeight="1" x14ac:dyDescent="0.25">
      <c r="A170" s="50" t="s">
        <v>332</v>
      </c>
      <c r="B170" s="51" t="s">
        <v>134</v>
      </c>
      <c r="C170" s="75"/>
      <c r="D170" s="21" t="s">
        <v>298</v>
      </c>
      <c r="E170" s="34">
        <v>4100</v>
      </c>
      <c r="F170" s="16"/>
      <c r="G170" s="45">
        <f t="shared" si="11"/>
        <v>0</v>
      </c>
      <c r="H170" s="15"/>
      <c r="I170" s="15"/>
      <c r="J170" s="15"/>
    </row>
    <row r="171" spans="1:10" x14ac:dyDescent="0.25">
      <c r="A171" s="69"/>
      <c r="B171" s="70"/>
      <c r="C171" s="70"/>
      <c r="D171" s="59"/>
      <c r="E171" s="59"/>
      <c r="F171" s="56" t="s">
        <v>334</v>
      </c>
      <c r="G171" s="60">
        <f>SUM(G167:G170)</f>
        <v>0</v>
      </c>
      <c r="H171" s="61"/>
      <c r="I171" s="61"/>
      <c r="J171" s="61"/>
    </row>
    <row r="172" spans="1:10" x14ac:dyDescent="0.25">
      <c r="A172" s="28"/>
      <c r="B172" s="49"/>
      <c r="C172" s="49"/>
    </row>
    <row r="173" spans="1:10" x14ac:dyDescent="0.25">
      <c r="A173" s="28"/>
      <c r="B173" s="49"/>
      <c r="C173" s="49"/>
    </row>
    <row r="174" spans="1:10" x14ac:dyDescent="0.25">
      <c r="A174" s="28"/>
      <c r="B174" s="49"/>
      <c r="C174" s="49"/>
    </row>
    <row r="175" spans="1:10" x14ac:dyDescent="0.25">
      <c r="A175" s="28"/>
      <c r="B175" s="49"/>
      <c r="C175" s="49"/>
    </row>
    <row r="176" spans="1:10" x14ac:dyDescent="0.25">
      <c r="A176" s="28"/>
      <c r="B176" s="49"/>
      <c r="C176" s="49"/>
    </row>
    <row r="177" spans="1:3" x14ac:dyDescent="0.25">
      <c r="A177" s="28"/>
      <c r="B177" s="49"/>
      <c r="C177" s="49"/>
    </row>
    <row r="178" spans="1:3" x14ac:dyDescent="0.25">
      <c r="A178" s="28"/>
      <c r="B178" s="49"/>
      <c r="C178" s="49"/>
    </row>
    <row r="179" spans="1:3" x14ac:dyDescent="0.25">
      <c r="A179" s="28"/>
      <c r="B179" s="49"/>
      <c r="C179" s="49"/>
    </row>
    <row r="180" spans="1:3" x14ac:dyDescent="0.25">
      <c r="A180" s="28"/>
      <c r="B180" s="49"/>
      <c r="C180" s="49"/>
    </row>
    <row r="181" spans="1:3" x14ac:dyDescent="0.25">
      <c r="A181" s="28"/>
      <c r="B181" s="49"/>
      <c r="C181" s="49"/>
    </row>
    <row r="182" spans="1:3" x14ac:dyDescent="0.25">
      <c r="A182" s="28"/>
      <c r="B182" s="49"/>
      <c r="C182" s="49"/>
    </row>
    <row r="183" spans="1:3" x14ac:dyDescent="0.25">
      <c r="A183" s="28"/>
      <c r="B183" s="49"/>
      <c r="C183" s="49"/>
    </row>
    <row r="184" spans="1:3" x14ac:dyDescent="0.25">
      <c r="A184" s="28"/>
      <c r="B184" s="49"/>
      <c r="C184" s="49"/>
    </row>
    <row r="185" spans="1:3" x14ac:dyDescent="0.25">
      <c r="A185" s="28"/>
      <c r="B185" s="49"/>
      <c r="C185" s="49"/>
    </row>
    <row r="186" spans="1:3" x14ac:dyDescent="0.25">
      <c r="A186" s="28"/>
      <c r="B186" s="49"/>
      <c r="C186" s="49"/>
    </row>
    <row r="187" spans="1:3" x14ac:dyDescent="0.25">
      <c r="A187" s="28"/>
      <c r="B187" s="49"/>
      <c r="C187" s="49"/>
    </row>
    <row r="188" spans="1:3" x14ac:dyDescent="0.25">
      <c r="A188" s="28"/>
      <c r="B188" s="49"/>
      <c r="C188" s="49"/>
    </row>
    <row r="189" spans="1:3" x14ac:dyDescent="0.25">
      <c r="A189" s="28"/>
      <c r="B189" s="49"/>
      <c r="C189" s="49"/>
    </row>
    <row r="190" spans="1:3" x14ac:dyDescent="0.25">
      <c r="A190" s="28"/>
      <c r="B190" s="49"/>
      <c r="C190" s="49"/>
    </row>
    <row r="191" spans="1:3" x14ac:dyDescent="0.25">
      <c r="A191" s="28"/>
      <c r="B191" s="49"/>
      <c r="C191" s="49"/>
    </row>
    <row r="192" spans="1:3" x14ac:dyDescent="0.25">
      <c r="A192" s="28"/>
      <c r="B192" s="49"/>
      <c r="C192" s="49"/>
    </row>
    <row r="193" spans="1:3" x14ac:dyDescent="0.25">
      <c r="A193" s="28"/>
      <c r="B193" s="49"/>
      <c r="C193" s="49"/>
    </row>
    <row r="194" spans="1:3" x14ac:dyDescent="0.25">
      <c r="A194" s="28"/>
      <c r="B194" s="49"/>
      <c r="C194" s="49"/>
    </row>
    <row r="195" spans="1:3" x14ac:dyDescent="0.25">
      <c r="A195" s="28"/>
      <c r="B195" s="49"/>
      <c r="C195" s="49"/>
    </row>
    <row r="196" spans="1:3" x14ac:dyDescent="0.25">
      <c r="A196" s="28"/>
      <c r="B196" s="49"/>
      <c r="C196" s="49"/>
    </row>
    <row r="197" spans="1:3" x14ac:dyDescent="0.25">
      <c r="A197" s="28"/>
      <c r="B197" s="49"/>
      <c r="C197" s="49"/>
    </row>
    <row r="198" spans="1:3" x14ac:dyDescent="0.25">
      <c r="A198" s="28"/>
      <c r="B198" s="49"/>
      <c r="C198" s="49"/>
    </row>
    <row r="199" spans="1:3" x14ac:dyDescent="0.25">
      <c r="A199" s="28"/>
      <c r="B199" s="49"/>
      <c r="C199" s="49"/>
    </row>
    <row r="200" spans="1:3" x14ac:dyDescent="0.25">
      <c r="A200" s="28"/>
      <c r="B200" s="49"/>
      <c r="C200" s="49"/>
    </row>
    <row r="201" spans="1:3" x14ac:dyDescent="0.25">
      <c r="A201" s="28"/>
      <c r="B201" s="49"/>
      <c r="C201" s="49"/>
    </row>
    <row r="202" spans="1:3" x14ac:dyDescent="0.25">
      <c r="A202" s="28"/>
      <c r="B202" s="49"/>
      <c r="C202" s="49"/>
    </row>
    <row r="203" spans="1:3" x14ac:dyDescent="0.25">
      <c r="A203" s="28"/>
      <c r="B203" s="49"/>
      <c r="C203" s="49"/>
    </row>
    <row r="204" spans="1:3" x14ac:dyDescent="0.25">
      <c r="A204" s="28"/>
      <c r="B204" s="49"/>
      <c r="C204" s="49"/>
    </row>
    <row r="205" spans="1:3" x14ac:dyDescent="0.25">
      <c r="A205" s="28"/>
      <c r="B205" s="49"/>
      <c r="C205" s="49"/>
    </row>
    <row r="206" spans="1:3" x14ac:dyDescent="0.25">
      <c r="A206" s="28"/>
      <c r="B206" s="49"/>
      <c r="C206" s="49"/>
    </row>
    <row r="207" spans="1:3" x14ac:dyDescent="0.25">
      <c r="A207" s="28"/>
      <c r="B207" s="49"/>
      <c r="C207" s="49"/>
    </row>
    <row r="208" spans="1:3" x14ac:dyDescent="0.25">
      <c r="A208" s="28"/>
      <c r="B208" s="49"/>
      <c r="C208" s="49"/>
    </row>
    <row r="209" spans="1:7" x14ac:dyDescent="0.25">
      <c r="A209" s="28"/>
      <c r="B209" s="49"/>
      <c r="C209" s="49"/>
    </row>
    <row r="210" spans="1:7" x14ac:dyDescent="0.25">
      <c r="A210" s="28"/>
      <c r="B210" s="49"/>
      <c r="C210" s="49"/>
    </row>
    <row r="211" spans="1:7" x14ac:dyDescent="0.25">
      <c r="A211" s="28"/>
      <c r="B211" s="49"/>
      <c r="C211" s="49"/>
    </row>
    <row r="212" spans="1:7" x14ac:dyDescent="0.25">
      <c r="A212" s="28"/>
      <c r="B212" s="49"/>
      <c r="C212" s="49"/>
    </row>
    <row r="213" spans="1:7" x14ac:dyDescent="0.25">
      <c r="A213" s="28"/>
      <c r="B213" s="49"/>
      <c r="C213" s="49"/>
    </row>
    <row r="214" spans="1:7" x14ac:dyDescent="0.25">
      <c r="A214" s="28"/>
      <c r="B214" s="49"/>
      <c r="C214" s="49"/>
    </row>
    <row r="215" spans="1:7" x14ac:dyDescent="0.25">
      <c r="A215" s="28"/>
      <c r="B215" s="49"/>
      <c r="C215" s="49"/>
    </row>
    <row r="216" spans="1:7" x14ac:dyDescent="0.25">
      <c r="A216" s="28"/>
      <c r="B216" s="49"/>
      <c r="C216" s="49"/>
      <c r="D216" s="49"/>
      <c r="F216" s="31"/>
      <c r="G216" s="32"/>
    </row>
    <row r="217" spans="1:7" x14ac:dyDescent="0.25">
      <c r="A217" s="28"/>
      <c r="B217" s="40"/>
      <c r="C217" s="49"/>
    </row>
    <row r="218" spans="1:7" x14ac:dyDescent="0.25">
      <c r="A218" s="29"/>
      <c r="B218" s="40"/>
      <c r="C218" s="49"/>
    </row>
    <row r="219" spans="1:7" x14ac:dyDescent="0.25">
      <c r="A219" s="29"/>
      <c r="B219" s="40"/>
      <c r="C219" s="49"/>
      <c r="D219" s="49"/>
      <c r="F219" s="31"/>
      <c r="G219" s="32"/>
    </row>
    <row r="220" spans="1:7" ht="73.5" customHeight="1" x14ac:dyDescent="0.25">
      <c r="A220" s="30" t="s">
        <v>233</v>
      </c>
      <c r="B220" s="80" t="s">
        <v>234</v>
      </c>
      <c r="C220" s="81"/>
      <c r="D220" s="81"/>
    </row>
    <row r="221" spans="1:7" x14ac:dyDescent="0.25">
      <c r="A221" s="28"/>
      <c r="B221" s="40"/>
      <c r="C221" s="40"/>
      <c r="F221" s="29"/>
      <c r="G221" s="29"/>
    </row>
    <row r="222" spans="1:7" x14ac:dyDescent="0.25">
      <c r="A222" s="28"/>
      <c r="B222" s="40"/>
      <c r="C222" s="40"/>
      <c r="F222" s="31"/>
      <c r="G222" s="32"/>
    </row>
    <row r="223" spans="1:7" x14ac:dyDescent="0.25">
      <c r="A223" s="28"/>
      <c r="B223" s="40"/>
      <c r="C223" s="40"/>
    </row>
    <row r="224" spans="1:7" x14ac:dyDescent="0.25">
      <c r="A224" s="28"/>
      <c r="B224" s="40"/>
      <c r="C224" s="40"/>
      <c r="F224" s="31"/>
      <c r="G224" s="32"/>
    </row>
    <row r="225" spans="1:7" x14ac:dyDescent="0.25">
      <c r="A225" s="28"/>
      <c r="B225" s="40"/>
      <c r="C225" s="40"/>
      <c r="F225" s="31"/>
      <c r="G225" s="33"/>
    </row>
    <row r="226" spans="1:7" x14ac:dyDescent="0.25">
      <c r="A226" s="28"/>
      <c r="B226" s="40"/>
      <c r="C226" s="40"/>
    </row>
    <row r="227" spans="1:7" x14ac:dyDescent="0.25">
      <c r="A227" s="28"/>
      <c r="B227" s="40"/>
      <c r="C227" s="40"/>
    </row>
    <row r="228" spans="1:7" x14ac:dyDescent="0.25">
      <c r="A228" s="28"/>
      <c r="B228" s="40"/>
      <c r="C228" s="40"/>
    </row>
    <row r="229" spans="1:7" x14ac:dyDescent="0.25">
      <c r="A229" s="28"/>
      <c r="B229" s="40"/>
      <c r="C229" s="40"/>
    </row>
    <row r="230" spans="1:7" x14ac:dyDescent="0.25">
      <c r="A230" s="28"/>
      <c r="B230" s="40"/>
      <c r="C230" s="40"/>
    </row>
    <row r="231" spans="1:7" x14ac:dyDescent="0.25">
      <c r="A231" s="28"/>
      <c r="B231" s="40"/>
      <c r="C231" s="40"/>
      <c r="D231" s="40"/>
      <c r="F231" s="31"/>
      <c r="G231" s="32"/>
    </row>
    <row r="232" spans="1:7" x14ac:dyDescent="0.25">
      <c r="F232" s="31"/>
      <c r="G232" s="32"/>
    </row>
    <row r="233" spans="1:7" ht="15.75" x14ac:dyDescent="0.25">
      <c r="E233" s="37"/>
    </row>
    <row r="235" spans="1:7" x14ac:dyDescent="0.25">
      <c r="F235" s="31"/>
      <c r="G235" s="33"/>
    </row>
    <row r="236" spans="1:7" x14ac:dyDescent="0.25">
      <c r="F236" s="31"/>
      <c r="G236" s="33"/>
    </row>
    <row r="237" spans="1:7" x14ac:dyDescent="0.25">
      <c r="E237" s="29"/>
    </row>
    <row r="245" spans="6:7" x14ac:dyDescent="0.25">
      <c r="F245" s="29"/>
      <c r="G245" s="29"/>
    </row>
    <row r="286" spans="5:5" x14ac:dyDescent="0.25">
      <c r="E286" s="38" t="s">
        <v>312</v>
      </c>
    </row>
  </sheetData>
  <mergeCells count="17">
    <mergeCell ref="B220:D220"/>
    <mergeCell ref="C167:C168"/>
    <mergeCell ref="C169:C170"/>
    <mergeCell ref="C5:C7"/>
    <mergeCell ref="C8:C17"/>
    <mergeCell ref="C18:C23"/>
    <mergeCell ref="C24:C27"/>
    <mergeCell ref="C73:C75"/>
    <mergeCell ref="C86:C88"/>
    <mergeCell ref="C150:C151"/>
    <mergeCell ref="C152:C153"/>
    <mergeCell ref="C31:C32"/>
    <mergeCell ref="C34:C38"/>
    <mergeCell ref="C140:C143"/>
    <mergeCell ref="C114:C116"/>
    <mergeCell ref="C126:C131"/>
    <mergeCell ref="C137:C13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2017-05-15T19:31:23Z</dcterms:modified>
</cp:coreProperties>
</file>