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240" windowWidth="20730" windowHeight="630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M14" i="1" l="1"/>
  <c r="M34" i="1"/>
  <c r="M56" i="1"/>
  <c r="M66" i="1"/>
  <c r="M77" i="1"/>
  <c r="M85" i="1"/>
  <c r="M92" i="1"/>
  <c r="M97" i="1"/>
  <c r="M96" i="1"/>
  <c r="M91" i="1"/>
  <c r="M90" i="1"/>
  <c r="M89" i="1"/>
  <c r="M84" i="1"/>
  <c r="M83" i="1"/>
  <c r="M82" i="1"/>
  <c r="M81" i="1"/>
  <c r="M76" i="1"/>
  <c r="M75" i="1"/>
  <c r="M74" i="1"/>
  <c r="M73" i="1"/>
  <c r="M72" i="1"/>
  <c r="M71" i="1"/>
  <c r="M70" i="1"/>
  <c r="M65" i="1"/>
  <c r="M64" i="1"/>
  <c r="M63" i="1"/>
  <c r="M62" i="1"/>
  <c r="M61" i="1"/>
  <c r="M60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3" i="1"/>
  <c r="M12" i="1"/>
  <c r="M8" i="1"/>
  <c r="M7" i="1"/>
  <c r="M6" i="1"/>
</calcChain>
</file>

<file path=xl/sharedStrings.xml><?xml version="1.0" encoding="utf-8"?>
<sst xmlns="http://schemas.openxmlformats.org/spreadsheetml/2006/main" count="568" uniqueCount="333">
  <si>
    <t>Hatóanyag</t>
  </si>
  <si>
    <t>ATC kód</t>
  </si>
  <si>
    <t>Specifikáció</t>
  </si>
  <si>
    <t>Adenocor 6 mg, 2 ml inj.</t>
  </si>
  <si>
    <t>Adenosine</t>
  </si>
  <si>
    <t>C01E B10</t>
  </si>
  <si>
    <t>inj</t>
  </si>
  <si>
    <t>6mg</t>
  </si>
  <si>
    <t>Algopyrin 1g, 2 ml inj.</t>
  </si>
  <si>
    <t>Metamizole</t>
  </si>
  <si>
    <t>N02B B02</t>
  </si>
  <si>
    <t>1gr</t>
  </si>
  <si>
    <t>Aszpirin tabletta 500 mg</t>
  </si>
  <si>
    <t>Acetylsalicylic acid</t>
  </si>
  <si>
    <t>N02BA01</t>
  </si>
  <si>
    <t>tabletta</t>
  </si>
  <si>
    <t>500mg</t>
  </si>
  <si>
    <t>A száj nyálkahártyáról szívódjon fel. max 10 tabletta/levél kiszerelésben, könnyen felezhető</t>
  </si>
  <si>
    <t>Atropinum sulf. 0.1%, 1 ml inj.</t>
  </si>
  <si>
    <t>Atropine</t>
  </si>
  <si>
    <t>A03BA01</t>
  </si>
  <si>
    <t>1mg/ml</t>
  </si>
  <si>
    <t>1mg</t>
  </si>
  <si>
    <t>100mg</t>
  </si>
  <si>
    <t>üveg, vagy műanyag palack</t>
  </si>
  <si>
    <t>Ipratropium bromid és fenoterol</t>
  </si>
  <si>
    <t>R03A K03</t>
  </si>
  <si>
    <t>oldat</t>
  </si>
  <si>
    <t>Betaloc 5 mg, 5 ml inj.</t>
  </si>
  <si>
    <t>Metoprolol</t>
  </si>
  <si>
    <t>C07A B02</t>
  </si>
  <si>
    <t>inj.</t>
  </si>
  <si>
    <t>5mg</t>
  </si>
  <si>
    <t>Bricanyl 0,5 mg 1ml inj.</t>
  </si>
  <si>
    <t>Terbutamin-szulfát</t>
  </si>
  <si>
    <t>R03CC03</t>
  </si>
  <si>
    <t>0,5mg/ml</t>
  </si>
  <si>
    <t>0,5mg</t>
  </si>
  <si>
    <t>Calcimusc 500 mg, 5 ml inj.</t>
  </si>
  <si>
    <t>Calcium gluconate</t>
  </si>
  <si>
    <t>A12A A03</t>
  </si>
  <si>
    <t>Calypsol 500 mg, 10ml inj.</t>
  </si>
  <si>
    <t>Ketamine</t>
  </si>
  <si>
    <t>N01AX03</t>
  </si>
  <si>
    <t>50mg/ml</t>
  </si>
  <si>
    <t>10mg/ml</t>
  </si>
  <si>
    <t>200mg</t>
  </si>
  <si>
    <t>Cerucal 10mg, 2ml inj.</t>
  </si>
  <si>
    <t>Metoclopramide</t>
  </si>
  <si>
    <t>A03F A01</t>
  </si>
  <si>
    <t>10mg</t>
  </si>
  <si>
    <t>Ciprofloxacin 500 mg tabl.</t>
  </si>
  <si>
    <t>Ciprofloxacin</t>
  </si>
  <si>
    <t>J01MA02</t>
  </si>
  <si>
    <t>tabl.</t>
  </si>
  <si>
    <t>500mg/tbl</t>
  </si>
  <si>
    <t>max 10db/levél</t>
  </si>
  <si>
    <t>Kardogrel 75 mg filmtabletta</t>
  </si>
  <si>
    <t>Clopidogrel</t>
  </si>
  <si>
    <t>B01A C04</t>
  </si>
  <si>
    <t>filmtabletta</t>
  </si>
  <si>
    <t>75mg/tbl</t>
  </si>
  <si>
    <t>75mg</t>
  </si>
  <si>
    <t>Cordarone 150 mg, 3 ml inj.</t>
  </si>
  <si>
    <t>Amiodarone</t>
  </si>
  <si>
    <t>C01B D01</t>
  </si>
  <si>
    <t>150mg</t>
  </si>
  <si>
    <t>Diazepam Dezitin 10 mg, 2.5 ml rectalis oldat</t>
  </si>
  <si>
    <t>Diazepam</t>
  </si>
  <si>
    <t>N05B A01</t>
  </si>
  <si>
    <t>2,5ml</t>
  </si>
  <si>
    <t>rectalis oldat</t>
  </si>
  <si>
    <t>Diazepam Dezitin 5 mg, 2.5 ml rectalis oldat</t>
  </si>
  <si>
    <t>Dobutamin 250 mg porampulla</t>
  </si>
  <si>
    <t>Dobutamine</t>
  </si>
  <si>
    <t>C01CA07</t>
  </si>
  <si>
    <t>porampulla</t>
  </si>
  <si>
    <t>250mg</t>
  </si>
  <si>
    <t xml:space="preserve">Ebrantil 25 mg, 5ml inj. </t>
  </si>
  <si>
    <t>Urapidil</t>
  </si>
  <si>
    <t>C02C A06</t>
  </si>
  <si>
    <t>Epanutin 250 mg, 5 ml inj.</t>
  </si>
  <si>
    <t>Phenitoinum natricum</t>
  </si>
  <si>
    <t>N03A B02</t>
  </si>
  <si>
    <t xml:space="preserve">Etomidat-Lipuro 20 mg, 10 ml inj. </t>
  </si>
  <si>
    <t>Etomidate</t>
  </si>
  <si>
    <t>N01AX07</t>
  </si>
  <si>
    <t>2mg/ml</t>
  </si>
  <si>
    <t>20mg</t>
  </si>
  <si>
    <t>Fentanyl 0,25 mg, 5 ml inj.</t>
  </si>
  <si>
    <t>Fentanyl</t>
  </si>
  <si>
    <t>N01AH01</t>
  </si>
  <si>
    <t>0,05mg/ml</t>
  </si>
  <si>
    <t>0,25mg</t>
  </si>
  <si>
    <t>Furon 20 mg, 2 ml inj.</t>
  </si>
  <si>
    <t>Furosemide</t>
  </si>
  <si>
    <t>C03C A01</t>
  </si>
  <si>
    <t>Glucagon</t>
  </si>
  <si>
    <t>H04A A01</t>
  </si>
  <si>
    <t>porampulla+oldószer</t>
  </si>
  <si>
    <t>Haloperidol 5mg, 1 ml inj.</t>
  </si>
  <si>
    <t>Haloperidol</t>
  </si>
  <si>
    <t>N05AD01</t>
  </si>
  <si>
    <t>Heparin sodium</t>
  </si>
  <si>
    <t>B01A B01</t>
  </si>
  <si>
    <t>5000NE/ml</t>
  </si>
  <si>
    <t>Hepatitis B vakcina Engerix inj.</t>
  </si>
  <si>
    <t>hepatitis b antigén</t>
  </si>
  <si>
    <t>J07BC01</t>
  </si>
  <si>
    <t>Hyperol tbl.</t>
  </si>
  <si>
    <t>Karbamide-peroxyde</t>
  </si>
  <si>
    <t>D08AX01</t>
  </si>
  <si>
    <t>tbl.</t>
  </si>
  <si>
    <t>Lidocain 1%, 10 ml inj.</t>
  </si>
  <si>
    <t>Lidocaine</t>
  </si>
  <si>
    <t>N01B B02</t>
  </si>
  <si>
    <t>1% - 10mg/ml</t>
  </si>
  <si>
    <t>Magnesium Sulfuricum 10%, 10ml inj.</t>
  </si>
  <si>
    <t>Magnesium sulfate</t>
  </si>
  <si>
    <t>A12CC02</t>
  </si>
  <si>
    <t>10% 100mg/ml</t>
  </si>
  <si>
    <t>Methylprednisolone</t>
  </si>
  <si>
    <t>H02A B04</t>
  </si>
  <si>
    <t>porampulla/ampulla</t>
  </si>
  <si>
    <t>40mg</t>
  </si>
  <si>
    <t>Midazolam</t>
  </si>
  <si>
    <t>Morphinum HCL 1%,       1ml inj.</t>
  </si>
  <si>
    <t>Morphine</t>
  </si>
  <si>
    <t>N02A A01</t>
  </si>
  <si>
    <t>Na-hydrogencarbonat 8.4%, 20 ml inj.</t>
  </si>
  <si>
    <t>Sodium hydrogen-carbonate</t>
  </si>
  <si>
    <t>B05X A02</t>
  </si>
  <si>
    <t>8,4% - 8,4mg/ml</t>
  </si>
  <si>
    <t>186mg</t>
  </si>
  <si>
    <t>Naloxone 0.4 mg, 1 ml inj.</t>
  </si>
  <si>
    <t>Naloxone</t>
  </si>
  <si>
    <t>V03A B15</t>
  </si>
  <si>
    <t>0,4mg/ml</t>
  </si>
  <si>
    <t>0,4mg</t>
  </si>
  <si>
    <t>Natrium chloratum isot. 0.9%, 10 ml inj.</t>
  </si>
  <si>
    <t>Sodium chloride</t>
  </si>
  <si>
    <t>V07AB</t>
  </si>
  <si>
    <t>0,9% - 0,9mg/ml</t>
  </si>
  <si>
    <t>9mg</t>
  </si>
  <si>
    <t>Neomagnol tabl. 150x</t>
  </si>
  <si>
    <t>Klorogén-szeszkvihidrát</t>
  </si>
  <si>
    <t>D08AX</t>
  </si>
  <si>
    <t>Nitro POHL 10 mg, 10 ml inj.</t>
  </si>
  <si>
    <t>Nitroglycerin</t>
  </si>
  <si>
    <t>C01DA02</t>
  </si>
  <si>
    <t>Nitrolingual aerosol</t>
  </si>
  <si>
    <t>Nitroglicerin</t>
  </si>
  <si>
    <t>C01D A02</t>
  </si>
  <si>
    <t>aerosol</t>
  </si>
  <si>
    <t>0,4mg/exp</t>
  </si>
  <si>
    <t>No-spa 40 mg, 2 ml inj.</t>
  </si>
  <si>
    <t>Drotaverine</t>
  </si>
  <si>
    <t>A03A D02</t>
  </si>
  <si>
    <t>20mg/ml</t>
  </si>
  <si>
    <t>Nurofen végbélkúp 60 mg</t>
  </si>
  <si>
    <t>Ibuprofen</t>
  </si>
  <si>
    <t>M01AE01</t>
  </si>
  <si>
    <t>végbélkúp</t>
  </si>
  <si>
    <t>60mg</t>
  </si>
  <si>
    <t>Oxytocin 5 NE, 1 ml inj.</t>
  </si>
  <si>
    <t>Oxytocin</t>
  </si>
  <si>
    <t>H01BB02</t>
  </si>
  <si>
    <t>5NE/ml</t>
  </si>
  <si>
    <t>5NE</t>
  </si>
  <si>
    <t>Propofol 1% 20 ml inj.</t>
  </si>
  <si>
    <t>Propofol</t>
  </si>
  <si>
    <t>N01A X10</t>
  </si>
  <si>
    <t>1%, 10mg/ml</t>
  </si>
  <si>
    <t>Rectodelt végbélkúp 30 mg</t>
  </si>
  <si>
    <t>30mg</t>
  </si>
  <si>
    <t>Seduxen 10 mg, 2 ml inj.</t>
  </si>
  <si>
    <t>5mg/ml</t>
  </si>
  <si>
    <t>Suprastin 20 mg, 1 ml inj.</t>
  </si>
  <si>
    <t>Chloropyramine</t>
  </si>
  <si>
    <t>R06A C03</t>
  </si>
  <si>
    <t xml:space="preserve">Tensiomin/Captopril tbl. 12.5 mg </t>
  </si>
  <si>
    <t>Captopril</t>
  </si>
  <si>
    <t>C09A A01</t>
  </si>
  <si>
    <t>12,5mg/tabletta</t>
  </si>
  <si>
    <t>Maximum 10 tbl/levél vagy 30 tbl./doboz kiszerelésben</t>
  </si>
  <si>
    <t>Tonogen 0.1%, 1 ml inj.</t>
  </si>
  <si>
    <t>Epinephrine</t>
  </si>
  <si>
    <t>C01C A24</t>
  </si>
  <si>
    <t>Ventolin spray</t>
  </si>
  <si>
    <t>Salbutamol</t>
  </si>
  <si>
    <t>R03A C02</t>
  </si>
  <si>
    <t>0,1mg/exp</t>
  </si>
  <si>
    <t>Csökkent inspirációjú beteg számára is könnyen használható adagoló módszer</t>
  </si>
  <si>
    <t>Verapamil 5 mg, 2 ml inj.</t>
  </si>
  <si>
    <t>Verapamil</t>
  </si>
  <si>
    <t>C08D A01</t>
  </si>
  <si>
    <t>2,5mg/ml</t>
  </si>
  <si>
    <t>Vitamin B6 inj.</t>
  </si>
  <si>
    <t xml:space="preserve">Pyridoxine </t>
  </si>
  <si>
    <t>A11HA02</t>
  </si>
  <si>
    <t>25mg/ml</t>
  </si>
  <si>
    <t>50mg</t>
  </si>
  <si>
    <t>Diclofenac</t>
  </si>
  <si>
    <t>Glucosum 20%, 100 ml inf.</t>
  </si>
  <si>
    <t>Glukoz-monohidrát</t>
  </si>
  <si>
    <t>B05B A03</t>
  </si>
  <si>
    <t>inf.</t>
  </si>
  <si>
    <t>20%, 0,2gr/ml</t>
  </si>
  <si>
    <t>20gr</t>
  </si>
  <si>
    <t>5,5% 0,055gr/ml</t>
  </si>
  <si>
    <t>5,5gr</t>
  </si>
  <si>
    <t>ESMERON 10mg/ml OLDATOS INJ./10x5ml</t>
  </si>
  <si>
    <t>rocuronium</t>
  </si>
  <si>
    <t>M03AC09</t>
  </si>
  <si>
    <t>ceftriaxone</t>
  </si>
  <si>
    <t>J01DD04</t>
  </si>
  <si>
    <t>plazmaadaptált ballanszírozott acetát oldat</t>
  </si>
  <si>
    <t>B05BB01</t>
  </si>
  <si>
    <t>500ml</t>
  </si>
  <si>
    <t>műanyag palack vagy zacskós kiszerelés</t>
  </si>
  <si>
    <t>tranexamic acid</t>
  </si>
  <si>
    <t>B02AA02</t>
  </si>
  <si>
    <t>100mg/ml</t>
  </si>
  <si>
    <t>Prednisone</t>
  </si>
  <si>
    <t>H02AB07</t>
  </si>
  <si>
    <t>M01AB05</t>
  </si>
  <si>
    <t>minimum 50 mg</t>
  </si>
  <si>
    <t>Midazolam Torrex 5 mg, 1ml inj.</t>
  </si>
  <si>
    <t>N05CD08</t>
  </si>
  <si>
    <t>Theospirex/Euphylong 200 mg inj.</t>
  </si>
  <si>
    <t>Theophylline</t>
  </si>
  <si>
    <t>R03DA04</t>
  </si>
  <si>
    <t>200 mg</t>
  </si>
  <si>
    <t>Isolyte inf. 10x500 ml</t>
  </si>
  <si>
    <t>Atropinum sulf. 0.1%, 100 ml inf.</t>
  </si>
  <si>
    <t>Ceftriaxone 1g 10x15 ml</t>
  </si>
  <si>
    <t>Berodual inhalációs oldat 20 ml</t>
  </si>
  <si>
    <t>Voltaren / Diclofenac inj.</t>
  </si>
  <si>
    <t>Exacyl 5x5 ml inj.</t>
  </si>
  <si>
    <t>Heparibene Na 25 000 NE,       5 ml inj.</t>
  </si>
  <si>
    <t>ISODEX inf.</t>
  </si>
  <si>
    <t>Metilprednizo-lon 40 mg inj. + oldószer</t>
  </si>
  <si>
    <t>Glucagen Hypokit 1 mg +oldószer</t>
  </si>
  <si>
    <t>Tramadol</t>
  </si>
  <si>
    <t>N02AX02</t>
  </si>
  <si>
    <t>Tramadol 2 ml inj.</t>
  </si>
  <si>
    <t>Koncentráció</t>
  </si>
  <si>
    <t>Kiszerelés hatóanyag tartalma egységenként/darabonként</t>
  </si>
  <si>
    <t>24 + 12 hónap / (db, amp.  tabl. inf. tasak)</t>
  </si>
  <si>
    <t>1. Ajánlati rész</t>
  </si>
  <si>
    <t>2. Ajánlati rész</t>
  </si>
  <si>
    <t>1/1</t>
  </si>
  <si>
    <t>1/2</t>
  </si>
  <si>
    <t>2/1</t>
  </si>
  <si>
    <t>2/2</t>
  </si>
  <si>
    <t>3. Ajánlati rész</t>
  </si>
  <si>
    <t>3/1</t>
  </si>
  <si>
    <t>3/2</t>
  </si>
  <si>
    <t>3/3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</si>
  <si>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</si>
  <si>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</si>
  <si>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</si>
  <si>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</si>
  <si>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</si>
  <si>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</si>
  <si>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</si>
  <si>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</si>
  <si>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</si>
  <si>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</si>
  <si>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</si>
  <si>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</si>
  <si>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</si>
  <si>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4. Ajánlati rész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</si>
  <si>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</si>
  <si>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</si>
  <si>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</si>
  <si>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</si>
  <si>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</si>
  <si>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</si>
  <si>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</si>
  <si>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</si>
  <si>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</si>
  <si>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</si>
  <si>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</si>
  <si>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</si>
  <si>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4/13</t>
  </si>
  <si>
    <t>4/14</t>
  </si>
  <si>
    <t>4/15</t>
  </si>
  <si>
    <t>4/16</t>
  </si>
  <si>
    <t>4/17</t>
  </si>
  <si>
    <t>5. Ajánlati rész</t>
  </si>
  <si>
    <t>5/1</t>
  </si>
  <si>
    <t>5/2</t>
  </si>
  <si>
    <t>5/3</t>
  </si>
  <si>
    <t>5/4</t>
  </si>
  <si>
    <t>5/5</t>
  </si>
  <si>
    <t>5/6</t>
  </si>
  <si>
    <t>6. Ajánlati rész</t>
  </si>
  <si>
    <t>6/1</t>
  </si>
  <si>
    <t>6/2</t>
  </si>
  <si>
    <t>6/3</t>
  </si>
  <si>
    <t>6/4</t>
  </si>
  <si>
    <t>6/5</t>
  </si>
  <si>
    <t>6/6</t>
  </si>
  <si>
    <t>6/7</t>
  </si>
  <si>
    <t>7. Ajánlati rész</t>
  </si>
  <si>
    <t>7/1</t>
  </si>
  <si>
    <t>7/2</t>
  </si>
  <si>
    <t>7/3</t>
  </si>
  <si>
    <t>7/4</t>
  </si>
  <si>
    <t>8. Ajánlati rész</t>
  </si>
  <si>
    <t>8/1</t>
  </si>
  <si>
    <t>8/2</t>
  </si>
  <si>
    <t>8/3</t>
  </si>
  <si>
    <t>9/1</t>
  </si>
  <si>
    <t>9. Ajánlati rész</t>
  </si>
  <si>
    <t>4/18</t>
  </si>
  <si>
    <t>1. Ajánlati rész összesen:</t>
  </si>
  <si>
    <t>2. Ajánlati rész összesen:</t>
  </si>
  <si>
    <t>9. Ajánlati rész összesen:</t>
  </si>
  <si>
    <t>8. Ajánlati rész összesen:</t>
  </si>
  <si>
    <t>7. Ajánlati rész összesen:</t>
  </si>
  <si>
    <t>6. Ajánlati rész összesen:</t>
  </si>
  <si>
    <t>5. Ajánlati rész összesen:</t>
  </si>
  <si>
    <t>4. Ajánlati rész összesen:</t>
  </si>
  <si>
    <t>3. Ajánlati rész összesen:</t>
  </si>
  <si>
    <t>Gyógyszernév (Csak a pontosabb beazonosítás érdekében. Terméket az ATC kód és a specifikációk alapján kell megajánlani.)</t>
  </si>
  <si>
    <t>Részletes ajánlat</t>
  </si>
  <si>
    <t>Ajánlott termék megnevezése</t>
  </si>
  <si>
    <t xml:space="preserve">Kiszerelése, csomagolása </t>
  </si>
  <si>
    <t>Nettó ajánlati egységár / (db, amp., tabl., inf. tasak) Ft-ban</t>
  </si>
  <si>
    <t>Nettó ajánlati ár összesen Ft-ban</t>
  </si>
  <si>
    <t>Megj: 24 + 12 hónap / (db, amp.  tabl. inf. tasak) esetében kizárólag tervezett mennyiséget tartalmaz, amely nem egyenlő a szerződés szerinti mennyiséggel!!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</si>
</sst>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Ft&quot;"/>
    <numFmt numFmtId="165" formatCode="#,##0\ &quot;Ft&quot;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0" fillId="2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49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9" fontId="1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0" fontId="1" fillId="0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4" fillId="2" borderId="0" xfId="0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2">
    <cellStyle name="Normál" xfId="0" builtinId="0"/>
    <cellStyle name="Normál_Munk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5"/>
  <sheetViews>
    <sheetView tabSelected="1" topLeftCell="D1" zoomScaleNormal="100" workbookViewId="0">
      <selection activeCell="H2" sqref="H2"/>
    </sheetView>
  </sheetViews>
  <sheetFormatPr defaultColWidth="8.7109375" defaultRowHeight="12.75" x14ac:dyDescent="0.2"/>
  <cols>
    <col min="1" max="1" width="7" style="19" customWidth="1"/>
    <col min="2" max="2" width="22.7109375" style="3" customWidth="1"/>
    <col min="3" max="3" width="16.85546875" style="3" customWidth="1"/>
    <col min="4" max="4" width="9.42578125" style="3" customWidth="1"/>
    <col min="5" max="5" width="8.5703125" style="3" customWidth="1"/>
    <col min="6" max="7" width="13.5703125" style="3" customWidth="1"/>
    <col min="8" max="8" width="27.140625" style="3" customWidth="1"/>
    <col min="9" max="9" width="8.5703125" style="3" customWidth="1"/>
    <col min="10" max="10" width="29.42578125" style="3" customWidth="1"/>
    <col min="11" max="11" width="12.42578125" style="3" customWidth="1"/>
    <col min="12" max="12" width="11.7109375" style="3" customWidth="1"/>
    <col min="13" max="13" width="16" style="3" customWidth="1"/>
    <col min="14" max="14" width="4.85546875" style="19" customWidth="1"/>
    <col min="15" max="252" width="8.7109375" style="3"/>
    <col min="253" max="253" width="4" style="3" customWidth="1"/>
    <col min="254" max="254" width="22.7109375" style="3" customWidth="1"/>
    <col min="255" max="255" width="13.5703125" style="3" customWidth="1"/>
    <col min="256" max="256" width="9.42578125" style="3" customWidth="1"/>
    <col min="257" max="257" width="8.5703125" style="3" customWidth="1"/>
    <col min="258" max="259" width="13.5703125" style="3" customWidth="1"/>
    <col min="260" max="261" width="20" style="3" customWidth="1"/>
    <col min="262" max="262" width="8.5703125" style="3" customWidth="1"/>
    <col min="263" max="263" width="48.5703125" style="3" customWidth="1"/>
    <col min="264" max="264" width="12.85546875" style="3" customWidth="1"/>
    <col min="265" max="265" width="13.28515625" style="3" customWidth="1"/>
    <col min="266" max="266" width="8.140625" style="3" customWidth="1"/>
    <col min="267" max="267" width="10.5703125" style="3" customWidth="1"/>
    <col min="268" max="268" width="16" style="3" customWidth="1"/>
    <col min="269" max="269" width="4" style="3" customWidth="1"/>
    <col min="270" max="508" width="8.7109375" style="3"/>
    <col min="509" max="509" width="4" style="3" customWidth="1"/>
    <col min="510" max="510" width="22.7109375" style="3" customWidth="1"/>
    <col min="511" max="511" width="13.5703125" style="3" customWidth="1"/>
    <col min="512" max="512" width="9.42578125" style="3" customWidth="1"/>
    <col min="513" max="513" width="8.5703125" style="3" customWidth="1"/>
    <col min="514" max="515" width="13.5703125" style="3" customWidth="1"/>
    <col min="516" max="517" width="20" style="3" customWidth="1"/>
    <col min="518" max="518" width="8.5703125" style="3" customWidth="1"/>
    <col min="519" max="519" width="48.5703125" style="3" customWidth="1"/>
    <col min="520" max="520" width="12.85546875" style="3" customWidth="1"/>
    <col min="521" max="521" width="13.28515625" style="3" customWidth="1"/>
    <col min="522" max="522" width="8.140625" style="3" customWidth="1"/>
    <col min="523" max="523" width="10.5703125" style="3" customWidth="1"/>
    <col min="524" max="524" width="16" style="3" customWidth="1"/>
    <col min="525" max="525" width="4" style="3" customWidth="1"/>
    <col min="526" max="764" width="8.7109375" style="3"/>
    <col min="765" max="765" width="4" style="3" customWidth="1"/>
    <col min="766" max="766" width="22.7109375" style="3" customWidth="1"/>
    <col min="767" max="767" width="13.5703125" style="3" customWidth="1"/>
    <col min="768" max="768" width="9.42578125" style="3" customWidth="1"/>
    <col min="769" max="769" width="8.5703125" style="3" customWidth="1"/>
    <col min="770" max="771" width="13.5703125" style="3" customWidth="1"/>
    <col min="772" max="773" width="20" style="3" customWidth="1"/>
    <col min="774" max="774" width="8.5703125" style="3" customWidth="1"/>
    <col min="775" max="775" width="48.5703125" style="3" customWidth="1"/>
    <col min="776" max="776" width="12.85546875" style="3" customWidth="1"/>
    <col min="777" max="777" width="13.28515625" style="3" customWidth="1"/>
    <col min="778" max="778" width="8.140625" style="3" customWidth="1"/>
    <col min="779" max="779" width="10.5703125" style="3" customWidth="1"/>
    <col min="780" max="780" width="16" style="3" customWidth="1"/>
    <col min="781" max="781" width="4" style="3" customWidth="1"/>
    <col min="782" max="1020" width="8.7109375" style="3"/>
    <col min="1021" max="1021" width="4" style="3" customWidth="1"/>
    <col min="1022" max="1022" width="22.7109375" style="3" customWidth="1"/>
    <col min="1023" max="1023" width="13.5703125" style="3" customWidth="1"/>
    <col min="1024" max="1024" width="9.42578125" style="3" customWidth="1"/>
    <col min="1025" max="1025" width="8.5703125" style="3" customWidth="1"/>
    <col min="1026" max="1027" width="13.5703125" style="3" customWidth="1"/>
    <col min="1028" max="1029" width="20" style="3" customWidth="1"/>
    <col min="1030" max="1030" width="8.5703125" style="3" customWidth="1"/>
    <col min="1031" max="1031" width="48.5703125" style="3" customWidth="1"/>
    <col min="1032" max="1032" width="12.85546875" style="3" customWidth="1"/>
    <col min="1033" max="1033" width="13.28515625" style="3" customWidth="1"/>
    <col min="1034" max="1034" width="8.140625" style="3" customWidth="1"/>
    <col min="1035" max="1035" width="10.5703125" style="3" customWidth="1"/>
    <col min="1036" max="1036" width="16" style="3" customWidth="1"/>
    <col min="1037" max="1037" width="4" style="3" customWidth="1"/>
    <col min="1038" max="1276" width="8.7109375" style="3"/>
    <col min="1277" max="1277" width="4" style="3" customWidth="1"/>
    <col min="1278" max="1278" width="22.7109375" style="3" customWidth="1"/>
    <col min="1279" max="1279" width="13.5703125" style="3" customWidth="1"/>
    <col min="1280" max="1280" width="9.42578125" style="3" customWidth="1"/>
    <col min="1281" max="1281" width="8.5703125" style="3" customWidth="1"/>
    <col min="1282" max="1283" width="13.5703125" style="3" customWidth="1"/>
    <col min="1284" max="1285" width="20" style="3" customWidth="1"/>
    <col min="1286" max="1286" width="8.5703125" style="3" customWidth="1"/>
    <col min="1287" max="1287" width="48.5703125" style="3" customWidth="1"/>
    <col min="1288" max="1288" width="12.85546875" style="3" customWidth="1"/>
    <col min="1289" max="1289" width="13.28515625" style="3" customWidth="1"/>
    <col min="1290" max="1290" width="8.140625" style="3" customWidth="1"/>
    <col min="1291" max="1291" width="10.5703125" style="3" customWidth="1"/>
    <col min="1292" max="1292" width="16" style="3" customWidth="1"/>
    <col min="1293" max="1293" width="4" style="3" customWidth="1"/>
    <col min="1294" max="1532" width="8.7109375" style="3"/>
    <col min="1533" max="1533" width="4" style="3" customWidth="1"/>
    <col min="1534" max="1534" width="22.7109375" style="3" customWidth="1"/>
    <col min="1535" max="1535" width="13.5703125" style="3" customWidth="1"/>
    <col min="1536" max="1536" width="9.42578125" style="3" customWidth="1"/>
    <col min="1537" max="1537" width="8.5703125" style="3" customWidth="1"/>
    <col min="1538" max="1539" width="13.5703125" style="3" customWidth="1"/>
    <col min="1540" max="1541" width="20" style="3" customWidth="1"/>
    <col min="1542" max="1542" width="8.5703125" style="3" customWidth="1"/>
    <col min="1543" max="1543" width="48.5703125" style="3" customWidth="1"/>
    <col min="1544" max="1544" width="12.85546875" style="3" customWidth="1"/>
    <col min="1545" max="1545" width="13.28515625" style="3" customWidth="1"/>
    <col min="1546" max="1546" width="8.140625" style="3" customWidth="1"/>
    <col min="1547" max="1547" width="10.5703125" style="3" customWidth="1"/>
    <col min="1548" max="1548" width="16" style="3" customWidth="1"/>
    <col min="1549" max="1549" width="4" style="3" customWidth="1"/>
    <col min="1550" max="1788" width="8.7109375" style="3"/>
    <col min="1789" max="1789" width="4" style="3" customWidth="1"/>
    <col min="1790" max="1790" width="22.7109375" style="3" customWidth="1"/>
    <col min="1791" max="1791" width="13.5703125" style="3" customWidth="1"/>
    <col min="1792" max="1792" width="9.42578125" style="3" customWidth="1"/>
    <col min="1793" max="1793" width="8.5703125" style="3" customWidth="1"/>
    <col min="1794" max="1795" width="13.5703125" style="3" customWidth="1"/>
    <col min="1796" max="1797" width="20" style="3" customWidth="1"/>
    <col min="1798" max="1798" width="8.5703125" style="3" customWidth="1"/>
    <col min="1799" max="1799" width="48.5703125" style="3" customWidth="1"/>
    <col min="1800" max="1800" width="12.85546875" style="3" customWidth="1"/>
    <col min="1801" max="1801" width="13.28515625" style="3" customWidth="1"/>
    <col min="1802" max="1802" width="8.140625" style="3" customWidth="1"/>
    <col min="1803" max="1803" width="10.5703125" style="3" customWidth="1"/>
    <col min="1804" max="1804" width="16" style="3" customWidth="1"/>
    <col min="1805" max="1805" width="4" style="3" customWidth="1"/>
    <col min="1806" max="2044" width="8.7109375" style="3"/>
    <col min="2045" max="2045" width="4" style="3" customWidth="1"/>
    <col min="2046" max="2046" width="22.7109375" style="3" customWidth="1"/>
    <col min="2047" max="2047" width="13.5703125" style="3" customWidth="1"/>
    <col min="2048" max="2048" width="9.42578125" style="3" customWidth="1"/>
    <col min="2049" max="2049" width="8.5703125" style="3" customWidth="1"/>
    <col min="2050" max="2051" width="13.5703125" style="3" customWidth="1"/>
    <col min="2052" max="2053" width="20" style="3" customWidth="1"/>
    <col min="2054" max="2054" width="8.5703125" style="3" customWidth="1"/>
    <col min="2055" max="2055" width="48.5703125" style="3" customWidth="1"/>
    <col min="2056" max="2056" width="12.85546875" style="3" customWidth="1"/>
    <col min="2057" max="2057" width="13.28515625" style="3" customWidth="1"/>
    <col min="2058" max="2058" width="8.140625" style="3" customWidth="1"/>
    <col min="2059" max="2059" width="10.5703125" style="3" customWidth="1"/>
    <col min="2060" max="2060" width="16" style="3" customWidth="1"/>
    <col min="2061" max="2061" width="4" style="3" customWidth="1"/>
    <col min="2062" max="2300" width="8.7109375" style="3"/>
    <col min="2301" max="2301" width="4" style="3" customWidth="1"/>
    <col min="2302" max="2302" width="22.7109375" style="3" customWidth="1"/>
    <col min="2303" max="2303" width="13.5703125" style="3" customWidth="1"/>
    <col min="2304" max="2304" width="9.42578125" style="3" customWidth="1"/>
    <col min="2305" max="2305" width="8.5703125" style="3" customWidth="1"/>
    <col min="2306" max="2307" width="13.5703125" style="3" customWidth="1"/>
    <col min="2308" max="2309" width="20" style="3" customWidth="1"/>
    <col min="2310" max="2310" width="8.5703125" style="3" customWidth="1"/>
    <col min="2311" max="2311" width="48.5703125" style="3" customWidth="1"/>
    <col min="2312" max="2312" width="12.85546875" style="3" customWidth="1"/>
    <col min="2313" max="2313" width="13.28515625" style="3" customWidth="1"/>
    <col min="2314" max="2314" width="8.140625" style="3" customWidth="1"/>
    <col min="2315" max="2315" width="10.5703125" style="3" customWidth="1"/>
    <col min="2316" max="2316" width="16" style="3" customWidth="1"/>
    <col min="2317" max="2317" width="4" style="3" customWidth="1"/>
    <col min="2318" max="2556" width="8.7109375" style="3"/>
    <col min="2557" max="2557" width="4" style="3" customWidth="1"/>
    <col min="2558" max="2558" width="22.7109375" style="3" customWidth="1"/>
    <col min="2559" max="2559" width="13.5703125" style="3" customWidth="1"/>
    <col min="2560" max="2560" width="9.42578125" style="3" customWidth="1"/>
    <col min="2561" max="2561" width="8.5703125" style="3" customWidth="1"/>
    <col min="2562" max="2563" width="13.5703125" style="3" customWidth="1"/>
    <col min="2564" max="2565" width="20" style="3" customWidth="1"/>
    <col min="2566" max="2566" width="8.5703125" style="3" customWidth="1"/>
    <col min="2567" max="2567" width="48.5703125" style="3" customWidth="1"/>
    <col min="2568" max="2568" width="12.85546875" style="3" customWidth="1"/>
    <col min="2569" max="2569" width="13.28515625" style="3" customWidth="1"/>
    <col min="2570" max="2570" width="8.140625" style="3" customWidth="1"/>
    <col min="2571" max="2571" width="10.5703125" style="3" customWidth="1"/>
    <col min="2572" max="2572" width="16" style="3" customWidth="1"/>
    <col min="2573" max="2573" width="4" style="3" customWidth="1"/>
    <col min="2574" max="2812" width="8.7109375" style="3"/>
    <col min="2813" max="2813" width="4" style="3" customWidth="1"/>
    <col min="2814" max="2814" width="22.7109375" style="3" customWidth="1"/>
    <col min="2815" max="2815" width="13.5703125" style="3" customWidth="1"/>
    <col min="2816" max="2816" width="9.42578125" style="3" customWidth="1"/>
    <col min="2817" max="2817" width="8.5703125" style="3" customWidth="1"/>
    <col min="2818" max="2819" width="13.5703125" style="3" customWidth="1"/>
    <col min="2820" max="2821" width="20" style="3" customWidth="1"/>
    <col min="2822" max="2822" width="8.5703125" style="3" customWidth="1"/>
    <col min="2823" max="2823" width="48.5703125" style="3" customWidth="1"/>
    <col min="2824" max="2824" width="12.85546875" style="3" customWidth="1"/>
    <col min="2825" max="2825" width="13.28515625" style="3" customWidth="1"/>
    <col min="2826" max="2826" width="8.140625" style="3" customWidth="1"/>
    <col min="2827" max="2827" width="10.5703125" style="3" customWidth="1"/>
    <col min="2828" max="2828" width="16" style="3" customWidth="1"/>
    <col min="2829" max="2829" width="4" style="3" customWidth="1"/>
    <col min="2830" max="3068" width="8.7109375" style="3"/>
    <col min="3069" max="3069" width="4" style="3" customWidth="1"/>
    <col min="3070" max="3070" width="22.7109375" style="3" customWidth="1"/>
    <col min="3071" max="3071" width="13.5703125" style="3" customWidth="1"/>
    <col min="3072" max="3072" width="9.42578125" style="3" customWidth="1"/>
    <col min="3073" max="3073" width="8.5703125" style="3" customWidth="1"/>
    <col min="3074" max="3075" width="13.5703125" style="3" customWidth="1"/>
    <col min="3076" max="3077" width="20" style="3" customWidth="1"/>
    <col min="3078" max="3078" width="8.5703125" style="3" customWidth="1"/>
    <col min="3079" max="3079" width="48.5703125" style="3" customWidth="1"/>
    <col min="3080" max="3080" width="12.85546875" style="3" customWidth="1"/>
    <col min="3081" max="3081" width="13.28515625" style="3" customWidth="1"/>
    <col min="3082" max="3082" width="8.140625" style="3" customWidth="1"/>
    <col min="3083" max="3083" width="10.5703125" style="3" customWidth="1"/>
    <col min="3084" max="3084" width="16" style="3" customWidth="1"/>
    <col min="3085" max="3085" width="4" style="3" customWidth="1"/>
    <col min="3086" max="3324" width="8.7109375" style="3"/>
    <col min="3325" max="3325" width="4" style="3" customWidth="1"/>
    <col min="3326" max="3326" width="22.7109375" style="3" customWidth="1"/>
    <col min="3327" max="3327" width="13.5703125" style="3" customWidth="1"/>
    <col min="3328" max="3328" width="9.42578125" style="3" customWidth="1"/>
    <col min="3329" max="3329" width="8.5703125" style="3" customWidth="1"/>
    <col min="3330" max="3331" width="13.5703125" style="3" customWidth="1"/>
    <col min="3332" max="3333" width="20" style="3" customWidth="1"/>
    <col min="3334" max="3334" width="8.5703125" style="3" customWidth="1"/>
    <col min="3335" max="3335" width="48.5703125" style="3" customWidth="1"/>
    <col min="3336" max="3336" width="12.85546875" style="3" customWidth="1"/>
    <col min="3337" max="3337" width="13.28515625" style="3" customWidth="1"/>
    <col min="3338" max="3338" width="8.140625" style="3" customWidth="1"/>
    <col min="3339" max="3339" width="10.5703125" style="3" customWidth="1"/>
    <col min="3340" max="3340" width="16" style="3" customWidth="1"/>
    <col min="3341" max="3341" width="4" style="3" customWidth="1"/>
    <col min="3342" max="3580" width="8.7109375" style="3"/>
    <col min="3581" max="3581" width="4" style="3" customWidth="1"/>
    <col min="3582" max="3582" width="22.7109375" style="3" customWidth="1"/>
    <col min="3583" max="3583" width="13.5703125" style="3" customWidth="1"/>
    <col min="3584" max="3584" width="9.42578125" style="3" customWidth="1"/>
    <col min="3585" max="3585" width="8.5703125" style="3" customWidth="1"/>
    <col min="3586" max="3587" width="13.5703125" style="3" customWidth="1"/>
    <col min="3588" max="3589" width="20" style="3" customWidth="1"/>
    <col min="3590" max="3590" width="8.5703125" style="3" customWidth="1"/>
    <col min="3591" max="3591" width="48.5703125" style="3" customWidth="1"/>
    <col min="3592" max="3592" width="12.85546875" style="3" customWidth="1"/>
    <col min="3593" max="3593" width="13.28515625" style="3" customWidth="1"/>
    <col min="3594" max="3594" width="8.140625" style="3" customWidth="1"/>
    <col min="3595" max="3595" width="10.5703125" style="3" customWidth="1"/>
    <col min="3596" max="3596" width="16" style="3" customWidth="1"/>
    <col min="3597" max="3597" width="4" style="3" customWidth="1"/>
    <col min="3598" max="3836" width="8.7109375" style="3"/>
    <col min="3837" max="3837" width="4" style="3" customWidth="1"/>
    <col min="3838" max="3838" width="22.7109375" style="3" customWidth="1"/>
    <col min="3839" max="3839" width="13.5703125" style="3" customWidth="1"/>
    <col min="3840" max="3840" width="9.42578125" style="3" customWidth="1"/>
    <col min="3841" max="3841" width="8.5703125" style="3" customWidth="1"/>
    <col min="3842" max="3843" width="13.5703125" style="3" customWidth="1"/>
    <col min="3844" max="3845" width="20" style="3" customWidth="1"/>
    <col min="3846" max="3846" width="8.5703125" style="3" customWidth="1"/>
    <col min="3847" max="3847" width="48.5703125" style="3" customWidth="1"/>
    <col min="3848" max="3848" width="12.85546875" style="3" customWidth="1"/>
    <col min="3849" max="3849" width="13.28515625" style="3" customWidth="1"/>
    <col min="3850" max="3850" width="8.140625" style="3" customWidth="1"/>
    <col min="3851" max="3851" width="10.5703125" style="3" customWidth="1"/>
    <col min="3852" max="3852" width="16" style="3" customWidth="1"/>
    <col min="3853" max="3853" width="4" style="3" customWidth="1"/>
    <col min="3854" max="4092" width="8.7109375" style="3"/>
    <col min="4093" max="4093" width="4" style="3" customWidth="1"/>
    <col min="4094" max="4094" width="22.7109375" style="3" customWidth="1"/>
    <col min="4095" max="4095" width="13.5703125" style="3" customWidth="1"/>
    <col min="4096" max="4096" width="9.42578125" style="3" customWidth="1"/>
    <col min="4097" max="4097" width="8.5703125" style="3" customWidth="1"/>
    <col min="4098" max="4099" width="13.5703125" style="3" customWidth="1"/>
    <col min="4100" max="4101" width="20" style="3" customWidth="1"/>
    <col min="4102" max="4102" width="8.5703125" style="3" customWidth="1"/>
    <col min="4103" max="4103" width="48.5703125" style="3" customWidth="1"/>
    <col min="4104" max="4104" width="12.85546875" style="3" customWidth="1"/>
    <col min="4105" max="4105" width="13.28515625" style="3" customWidth="1"/>
    <col min="4106" max="4106" width="8.140625" style="3" customWidth="1"/>
    <col min="4107" max="4107" width="10.5703125" style="3" customWidth="1"/>
    <col min="4108" max="4108" width="16" style="3" customWidth="1"/>
    <col min="4109" max="4109" width="4" style="3" customWidth="1"/>
    <col min="4110" max="4348" width="8.7109375" style="3"/>
    <col min="4349" max="4349" width="4" style="3" customWidth="1"/>
    <col min="4350" max="4350" width="22.7109375" style="3" customWidth="1"/>
    <col min="4351" max="4351" width="13.5703125" style="3" customWidth="1"/>
    <col min="4352" max="4352" width="9.42578125" style="3" customWidth="1"/>
    <col min="4353" max="4353" width="8.5703125" style="3" customWidth="1"/>
    <col min="4354" max="4355" width="13.5703125" style="3" customWidth="1"/>
    <col min="4356" max="4357" width="20" style="3" customWidth="1"/>
    <col min="4358" max="4358" width="8.5703125" style="3" customWidth="1"/>
    <col min="4359" max="4359" width="48.5703125" style="3" customWidth="1"/>
    <col min="4360" max="4360" width="12.85546875" style="3" customWidth="1"/>
    <col min="4361" max="4361" width="13.28515625" style="3" customWidth="1"/>
    <col min="4362" max="4362" width="8.140625" style="3" customWidth="1"/>
    <col min="4363" max="4363" width="10.5703125" style="3" customWidth="1"/>
    <col min="4364" max="4364" width="16" style="3" customWidth="1"/>
    <col min="4365" max="4365" width="4" style="3" customWidth="1"/>
    <col min="4366" max="4604" width="8.7109375" style="3"/>
    <col min="4605" max="4605" width="4" style="3" customWidth="1"/>
    <col min="4606" max="4606" width="22.7109375" style="3" customWidth="1"/>
    <col min="4607" max="4607" width="13.5703125" style="3" customWidth="1"/>
    <col min="4608" max="4608" width="9.42578125" style="3" customWidth="1"/>
    <col min="4609" max="4609" width="8.5703125" style="3" customWidth="1"/>
    <col min="4610" max="4611" width="13.5703125" style="3" customWidth="1"/>
    <col min="4612" max="4613" width="20" style="3" customWidth="1"/>
    <col min="4614" max="4614" width="8.5703125" style="3" customWidth="1"/>
    <col min="4615" max="4615" width="48.5703125" style="3" customWidth="1"/>
    <col min="4616" max="4616" width="12.85546875" style="3" customWidth="1"/>
    <col min="4617" max="4617" width="13.28515625" style="3" customWidth="1"/>
    <col min="4618" max="4618" width="8.140625" style="3" customWidth="1"/>
    <col min="4619" max="4619" width="10.5703125" style="3" customWidth="1"/>
    <col min="4620" max="4620" width="16" style="3" customWidth="1"/>
    <col min="4621" max="4621" width="4" style="3" customWidth="1"/>
    <col min="4622" max="4860" width="8.7109375" style="3"/>
    <col min="4861" max="4861" width="4" style="3" customWidth="1"/>
    <col min="4862" max="4862" width="22.7109375" style="3" customWidth="1"/>
    <col min="4863" max="4863" width="13.5703125" style="3" customWidth="1"/>
    <col min="4864" max="4864" width="9.42578125" style="3" customWidth="1"/>
    <col min="4865" max="4865" width="8.5703125" style="3" customWidth="1"/>
    <col min="4866" max="4867" width="13.5703125" style="3" customWidth="1"/>
    <col min="4868" max="4869" width="20" style="3" customWidth="1"/>
    <col min="4870" max="4870" width="8.5703125" style="3" customWidth="1"/>
    <col min="4871" max="4871" width="48.5703125" style="3" customWidth="1"/>
    <col min="4872" max="4872" width="12.85546875" style="3" customWidth="1"/>
    <col min="4873" max="4873" width="13.28515625" style="3" customWidth="1"/>
    <col min="4874" max="4874" width="8.140625" style="3" customWidth="1"/>
    <col min="4875" max="4875" width="10.5703125" style="3" customWidth="1"/>
    <col min="4876" max="4876" width="16" style="3" customWidth="1"/>
    <col min="4877" max="4877" width="4" style="3" customWidth="1"/>
    <col min="4878" max="5116" width="8.7109375" style="3"/>
    <col min="5117" max="5117" width="4" style="3" customWidth="1"/>
    <col min="5118" max="5118" width="22.7109375" style="3" customWidth="1"/>
    <col min="5119" max="5119" width="13.5703125" style="3" customWidth="1"/>
    <col min="5120" max="5120" width="9.42578125" style="3" customWidth="1"/>
    <col min="5121" max="5121" width="8.5703125" style="3" customWidth="1"/>
    <col min="5122" max="5123" width="13.5703125" style="3" customWidth="1"/>
    <col min="5124" max="5125" width="20" style="3" customWidth="1"/>
    <col min="5126" max="5126" width="8.5703125" style="3" customWidth="1"/>
    <col min="5127" max="5127" width="48.5703125" style="3" customWidth="1"/>
    <col min="5128" max="5128" width="12.85546875" style="3" customWidth="1"/>
    <col min="5129" max="5129" width="13.28515625" style="3" customWidth="1"/>
    <col min="5130" max="5130" width="8.140625" style="3" customWidth="1"/>
    <col min="5131" max="5131" width="10.5703125" style="3" customWidth="1"/>
    <col min="5132" max="5132" width="16" style="3" customWidth="1"/>
    <col min="5133" max="5133" width="4" style="3" customWidth="1"/>
    <col min="5134" max="5372" width="8.7109375" style="3"/>
    <col min="5373" max="5373" width="4" style="3" customWidth="1"/>
    <col min="5374" max="5374" width="22.7109375" style="3" customWidth="1"/>
    <col min="5375" max="5375" width="13.5703125" style="3" customWidth="1"/>
    <col min="5376" max="5376" width="9.42578125" style="3" customWidth="1"/>
    <col min="5377" max="5377" width="8.5703125" style="3" customWidth="1"/>
    <col min="5378" max="5379" width="13.5703125" style="3" customWidth="1"/>
    <col min="5380" max="5381" width="20" style="3" customWidth="1"/>
    <col min="5382" max="5382" width="8.5703125" style="3" customWidth="1"/>
    <col min="5383" max="5383" width="48.5703125" style="3" customWidth="1"/>
    <col min="5384" max="5384" width="12.85546875" style="3" customWidth="1"/>
    <col min="5385" max="5385" width="13.28515625" style="3" customWidth="1"/>
    <col min="5386" max="5386" width="8.140625" style="3" customWidth="1"/>
    <col min="5387" max="5387" width="10.5703125" style="3" customWidth="1"/>
    <col min="5388" max="5388" width="16" style="3" customWidth="1"/>
    <col min="5389" max="5389" width="4" style="3" customWidth="1"/>
    <col min="5390" max="5628" width="8.7109375" style="3"/>
    <col min="5629" max="5629" width="4" style="3" customWidth="1"/>
    <col min="5630" max="5630" width="22.7109375" style="3" customWidth="1"/>
    <col min="5631" max="5631" width="13.5703125" style="3" customWidth="1"/>
    <col min="5632" max="5632" width="9.42578125" style="3" customWidth="1"/>
    <col min="5633" max="5633" width="8.5703125" style="3" customWidth="1"/>
    <col min="5634" max="5635" width="13.5703125" style="3" customWidth="1"/>
    <col min="5636" max="5637" width="20" style="3" customWidth="1"/>
    <col min="5638" max="5638" width="8.5703125" style="3" customWidth="1"/>
    <col min="5639" max="5639" width="48.5703125" style="3" customWidth="1"/>
    <col min="5640" max="5640" width="12.85546875" style="3" customWidth="1"/>
    <col min="5641" max="5641" width="13.28515625" style="3" customWidth="1"/>
    <col min="5642" max="5642" width="8.140625" style="3" customWidth="1"/>
    <col min="5643" max="5643" width="10.5703125" style="3" customWidth="1"/>
    <col min="5644" max="5644" width="16" style="3" customWidth="1"/>
    <col min="5645" max="5645" width="4" style="3" customWidth="1"/>
    <col min="5646" max="5884" width="8.7109375" style="3"/>
    <col min="5885" max="5885" width="4" style="3" customWidth="1"/>
    <col min="5886" max="5886" width="22.7109375" style="3" customWidth="1"/>
    <col min="5887" max="5887" width="13.5703125" style="3" customWidth="1"/>
    <col min="5888" max="5888" width="9.42578125" style="3" customWidth="1"/>
    <col min="5889" max="5889" width="8.5703125" style="3" customWidth="1"/>
    <col min="5890" max="5891" width="13.5703125" style="3" customWidth="1"/>
    <col min="5892" max="5893" width="20" style="3" customWidth="1"/>
    <col min="5894" max="5894" width="8.5703125" style="3" customWidth="1"/>
    <col min="5895" max="5895" width="48.5703125" style="3" customWidth="1"/>
    <col min="5896" max="5896" width="12.85546875" style="3" customWidth="1"/>
    <col min="5897" max="5897" width="13.28515625" style="3" customWidth="1"/>
    <col min="5898" max="5898" width="8.140625" style="3" customWidth="1"/>
    <col min="5899" max="5899" width="10.5703125" style="3" customWidth="1"/>
    <col min="5900" max="5900" width="16" style="3" customWidth="1"/>
    <col min="5901" max="5901" width="4" style="3" customWidth="1"/>
    <col min="5902" max="6140" width="8.7109375" style="3"/>
    <col min="6141" max="6141" width="4" style="3" customWidth="1"/>
    <col min="6142" max="6142" width="22.7109375" style="3" customWidth="1"/>
    <col min="6143" max="6143" width="13.5703125" style="3" customWidth="1"/>
    <col min="6144" max="6144" width="9.42578125" style="3" customWidth="1"/>
    <col min="6145" max="6145" width="8.5703125" style="3" customWidth="1"/>
    <col min="6146" max="6147" width="13.5703125" style="3" customWidth="1"/>
    <col min="6148" max="6149" width="20" style="3" customWidth="1"/>
    <col min="6150" max="6150" width="8.5703125" style="3" customWidth="1"/>
    <col min="6151" max="6151" width="48.5703125" style="3" customWidth="1"/>
    <col min="6152" max="6152" width="12.85546875" style="3" customWidth="1"/>
    <col min="6153" max="6153" width="13.28515625" style="3" customWidth="1"/>
    <col min="6154" max="6154" width="8.140625" style="3" customWidth="1"/>
    <col min="6155" max="6155" width="10.5703125" style="3" customWidth="1"/>
    <col min="6156" max="6156" width="16" style="3" customWidth="1"/>
    <col min="6157" max="6157" width="4" style="3" customWidth="1"/>
    <col min="6158" max="6396" width="8.7109375" style="3"/>
    <col min="6397" max="6397" width="4" style="3" customWidth="1"/>
    <col min="6398" max="6398" width="22.7109375" style="3" customWidth="1"/>
    <col min="6399" max="6399" width="13.5703125" style="3" customWidth="1"/>
    <col min="6400" max="6400" width="9.42578125" style="3" customWidth="1"/>
    <col min="6401" max="6401" width="8.5703125" style="3" customWidth="1"/>
    <col min="6402" max="6403" width="13.5703125" style="3" customWidth="1"/>
    <col min="6404" max="6405" width="20" style="3" customWidth="1"/>
    <col min="6406" max="6406" width="8.5703125" style="3" customWidth="1"/>
    <col min="6407" max="6407" width="48.5703125" style="3" customWidth="1"/>
    <col min="6408" max="6408" width="12.85546875" style="3" customWidth="1"/>
    <col min="6409" max="6409" width="13.28515625" style="3" customWidth="1"/>
    <col min="6410" max="6410" width="8.140625" style="3" customWidth="1"/>
    <col min="6411" max="6411" width="10.5703125" style="3" customWidth="1"/>
    <col min="6412" max="6412" width="16" style="3" customWidth="1"/>
    <col min="6413" max="6413" width="4" style="3" customWidth="1"/>
    <col min="6414" max="6652" width="8.7109375" style="3"/>
    <col min="6653" max="6653" width="4" style="3" customWidth="1"/>
    <col min="6654" max="6654" width="22.7109375" style="3" customWidth="1"/>
    <col min="6655" max="6655" width="13.5703125" style="3" customWidth="1"/>
    <col min="6656" max="6656" width="9.42578125" style="3" customWidth="1"/>
    <col min="6657" max="6657" width="8.5703125" style="3" customWidth="1"/>
    <col min="6658" max="6659" width="13.5703125" style="3" customWidth="1"/>
    <col min="6660" max="6661" width="20" style="3" customWidth="1"/>
    <col min="6662" max="6662" width="8.5703125" style="3" customWidth="1"/>
    <col min="6663" max="6663" width="48.5703125" style="3" customWidth="1"/>
    <col min="6664" max="6664" width="12.85546875" style="3" customWidth="1"/>
    <col min="6665" max="6665" width="13.28515625" style="3" customWidth="1"/>
    <col min="6666" max="6666" width="8.140625" style="3" customWidth="1"/>
    <col min="6667" max="6667" width="10.5703125" style="3" customWidth="1"/>
    <col min="6668" max="6668" width="16" style="3" customWidth="1"/>
    <col min="6669" max="6669" width="4" style="3" customWidth="1"/>
    <col min="6670" max="6908" width="8.7109375" style="3"/>
    <col min="6909" max="6909" width="4" style="3" customWidth="1"/>
    <col min="6910" max="6910" width="22.7109375" style="3" customWidth="1"/>
    <col min="6911" max="6911" width="13.5703125" style="3" customWidth="1"/>
    <col min="6912" max="6912" width="9.42578125" style="3" customWidth="1"/>
    <col min="6913" max="6913" width="8.5703125" style="3" customWidth="1"/>
    <col min="6914" max="6915" width="13.5703125" style="3" customWidth="1"/>
    <col min="6916" max="6917" width="20" style="3" customWidth="1"/>
    <col min="6918" max="6918" width="8.5703125" style="3" customWidth="1"/>
    <col min="6919" max="6919" width="48.5703125" style="3" customWidth="1"/>
    <col min="6920" max="6920" width="12.85546875" style="3" customWidth="1"/>
    <col min="6921" max="6921" width="13.28515625" style="3" customWidth="1"/>
    <col min="6922" max="6922" width="8.140625" style="3" customWidth="1"/>
    <col min="6923" max="6923" width="10.5703125" style="3" customWidth="1"/>
    <col min="6924" max="6924" width="16" style="3" customWidth="1"/>
    <col min="6925" max="6925" width="4" style="3" customWidth="1"/>
    <col min="6926" max="7164" width="8.7109375" style="3"/>
    <col min="7165" max="7165" width="4" style="3" customWidth="1"/>
    <col min="7166" max="7166" width="22.7109375" style="3" customWidth="1"/>
    <col min="7167" max="7167" width="13.5703125" style="3" customWidth="1"/>
    <col min="7168" max="7168" width="9.42578125" style="3" customWidth="1"/>
    <col min="7169" max="7169" width="8.5703125" style="3" customWidth="1"/>
    <col min="7170" max="7171" width="13.5703125" style="3" customWidth="1"/>
    <col min="7172" max="7173" width="20" style="3" customWidth="1"/>
    <col min="7174" max="7174" width="8.5703125" style="3" customWidth="1"/>
    <col min="7175" max="7175" width="48.5703125" style="3" customWidth="1"/>
    <col min="7176" max="7176" width="12.85546875" style="3" customWidth="1"/>
    <col min="7177" max="7177" width="13.28515625" style="3" customWidth="1"/>
    <col min="7178" max="7178" width="8.140625" style="3" customWidth="1"/>
    <col min="7179" max="7179" width="10.5703125" style="3" customWidth="1"/>
    <col min="7180" max="7180" width="16" style="3" customWidth="1"/>
    <col min="7181" max="7181" width="4" style="3" customWidth="1"/>
    <col min="7182" max="7420" width="8.7109375" style="3"/>
    <col min="7421" max="7421" width="4" style="3" customWidth="1"/>
    <col min="7422" max="7422" width="22.7109375" style="3" customWidth="1"/>
    <col min="7423" max="7423" width="13.5703125" style="3" customWidth="1"/>
    <col min="7424" max="7424" width="9.42578125" style="3" customWidth="1"/>
    <col min="7425" max="7425" width="8.5703125" style="3" customWidth="1"/>
    <col min="7426" max="7427" width="13.5703125" style="3" customWidth="1"/>
    <col min="7428" max="7429" width="20" style="3" customWidth="1"/>
    <col min="7430" max="7430" width="8.5703125" style="3" customWidth="1"/>
    <col min="7431" max="7431" width="48.5703125" style="3" customWidth="1"/>
    <col min="7432" max="7432" width="12.85546875" style="3" customWidth="1"/>
    <col min="7433" max="7433" width="13.28515625" style="3" customWidth="1"/>
    <col min="7434" max="7434" width="8.140625" style="3" customWidth="1"/>
    <col min="7435" max="7435" width="10.5703125" style="3" customWidth="1"/>
    <col min="7436" max="7436" width="16" style="3" customWidth="1"/>
    <col min="7437" max="7437" width="4" style="3" customWidth="1"/>
    <col min="7438" max="7676" width="8.7109375" style="3"/>
    <col min="7677" max="7677" width="4" style="3" customWidth="1"/>
    <col min="7678" max="7678" width="22.7109375" style="3" customWidth="1"/>
    <col min="7679" max="7679" width="13.5703125" style="3" customWidth="1"/>
    <col min="7680" max="7680" width="9.42578125" style="3" customWidth="1"/>
    <col min="7681" max="7681" width="8.5703125" style="3" customWidth="1"/>
    <col min="7682" max="7683" width="13.5703125" style="3" customWidth="1"/>
    <col min="7684" max="7685" width="20" style="3" customWidth="1"/>
    <col min="7686" max="7686" width="8.5703125" style="3" customWidth="1"/>
    <col min="7687" max="7687" width="48.5703125" style="3" customWidth="1"/>
    <col min="7688" max="7688" width="12.85546875" style="3" customWidth="1"/>
    <col min="7689" max="7689" width="13.28515625" style="3" customWidth="1"/>
    <col min="7690" max="7690" width="8.140625" style="3" customWidth="1"/>
    <col min="7691" max="7691" width="10.5703125" style="3" customWidth="1"/>
    <col min="7692" max="7692" width="16" style="3" customWidth="1"/>
    <col min="7693" max="7693" width="4" style="3" customWidth="1"/>
    <col min="7694" max="7932" width="8.7109375" style="3"/>
    <col min="7933" max="7933" width="4" style="3" customWidth="1"/>
    <col min="7934" max="7934" width="22.7109375" style="3" customWidth="1"/>
    <col min="7935" max="7935" width="13.5703125" style="3" customWidth="1"/>
    <col min="7936" max="7936" width="9.42578125" style="3" customWidth="1"/>
    <col min="7937" max="7937" width="8.5703125" style="3" customWidth="1"/>
    <col min="7938" max="7939" width="13.5703125" style="3" customWidth="1"/>
    <col min="7940" max="7941" width="20" style="3" customWidth="1"/>
    <col min="7942" max="7942" width="8.5703125" style="3" customWidth="1"/>
    <col min="7943" max="7943" width="48.5703125" style="3" customWidth="1"/>
    <col min="7944" max="7944" width="12.85546875" style="3" customWidth="1"/>
    <col min="7945" max="7945" width="13.28515625" style="3" customWidth="1"/>
    <col min="7946" max="7946" width="8.140625" style="3" customWidth="1"/>
    <col min="7947" max="7947" width="10.5703125" style="3" customWidth="1"/>
    <col min="7948" max="7948" width="16" style="3" customWidth="1"/>
    <col min="7949" max="7949" width="4" style="3" customWidth="1"/>
    <col min="7950" max="8188" width="8.7109375" style="3"/>
    <col min="8189" max="8189" width="4" style="3" customWidth="1"/>
    <col min="8190" max="8190" width="22.7109375" style="3" customWidth="1"/>
    <col min="8191" max="8191" width="13.5703125" style="3" customWidth="1"/>
    <col min="8192" max="8192" width="9.42578125" style="3" customWidth="1"/>
    <col min="8193" max="8193" width="8.5703125" style="3" customWidth="1"/>
    <col min="8194" max="8195" width="13.5703125" style="3" customWidth="1"/>
    <col min="8196" max="8197" width="20" style="3" customWidth="1"/>
    <col min="8198" max="8198" width="8.5703125" style="3" customWidth="1"/>
    <col min="8199" max="8199" width="48.5703125" style="3" customWidth="1"/>
    <col min="8200" max="8200" width="12.85546875" style="3" customWidth="1"/>
    <col min="8201" max="8201" width="13.28515625" style="3" customWidth="1"/>
    <col min="8202" max="8202" width="8.140625" style="3" customWidth="1"/>
    <col min="8203" max="8203" width="10.5703125" style="3" customWidth="1"/>
    <col min="8204" max="8204" width="16" style="3" customWidth="1"/>
    <col min="8205" max="8205" width="4" style="3" customWidth="1"/>
    <col min="8206" max="8444" width="8.7109375" style="3"/>
    <col min="8445" max="8445" width="4" style="3" customWidth="1"/>
    <col min="8446" max="8446" width="22.7109375" style="3" customWidth="1"/>
    <col min="8447" max="8447" width="13.5703125" style="3" customWidth="1"/>
    <col min="8448" max="8448" width="9.42578125" style="3" customWidth="1"/>
    <col min="8449" max="8449" width="8.5703125" style="3" customWidth="1"/>
    <col min="8450" max="8451" width="13.5703125" style="3" customWidth="1"/>
    <col min="8452" max="8453" width="20" style="3" customWidth="1"/>
    <col min="8454" max="8454" width="8.5703125" style="3" customWidth="1"/>
    <col min="8455" max="8455" width="48.5703125" style="3" customWidth="1"/>
    <col min="8456" max="8456" width="12.85546875" style="3" customWidth="1"/>
    <col min="8457" max="8457" width="13.28515625" style="3" customWidth="1"/>
    <col min="8458" max="8458" width="8.140625" style="3" customWidth="1"/>
    <col min="8459" max="8459" width="10.5703125" style="3" customWidth="1"/>
    <col min="8460" max="8460" width="16" style="3" customWidth="1"/>
    <col min="8461" max="8461" width="4" style="3" customWidth="1"/>
    <col min="8462" max="8700" width="8.7109375" style="3"/>
    <col min="8701" max="8701" width="4" style="3" customWidth="1"/>
    <col min="8702" max="8702" width="22.7109375" style="3" customWidth="1"/>
    <col min="8703" max="8703" width="13.5703125" style="3" customWidth="1"/>
    <col min="8704" max="8704" width="9.42578125" style="3" customWidth="1"/>
    <col min="8705" max="8705" width="8.5703125" style="3" customWidth="1"/>
    <col min="8706" max="8707" width="13.5703125" style="3" customWidth="1"/>
    <col min="8708" max="8709" width="20" style="3" customWidth="1"/>
    <col min="8710" max="8710" width="8.5703125" style="3" customWidth="1"/>
    <col min="8711" max="8711" width="48.5703125" style="3" customWidth="1"/>
    <col min="8712" max="8712" width="12.85546875" style="3" customWidth="1"/>
    <col min="8713" max="8713" width="13.28515625" style="3" customWidth="1"/>
    <col min="8714" max="8714" width="8.140625" style="3" customWidth="1"/>
    <col min="8715" max="8715" width="10.5703125" style="3" customWidth="1"/>
    <col min="8716" max="8716" width="16" style="3" customWidth="1"/>
    <col min="8717" max="8717" width="4" style="3" customWidth="1"/>
    <col min="8718" max="8956" width="8.7109375" style="3"/>
    <col min="8957" max="8957" width="4" style="3" customWidth="1"/>
    <col min="8958" max="8958" width="22.7109375" style="3" customWidth="1"/>
    <col min="8959" max="8959" width="13.5703125" style="3" customWidth="1"/>
    <col min="8960" max="8960" width="9.42578125" style="3" customWidth="1"/>
    <col min="8961" max="8961" width="8.5703125" style="3" customWidth="1"/>
    <col min="8962" max="8963" width="13.5703125" style="3" customWidth="1"/>
    <col min="8964" max="8965" width="20" style="3" customWidth="1"/>
    <col min="8966" max="8966" width="8.5703125" style="3" customWidth="1"/>
    <col min="8967" max="8967" width="48.5703125" style="3" customWidth="1"/>
    <col min="8968" max="8968" width="12.85546875" style="3" customWidth="1"/>
    <col min="8969" max="8969" width="13.28515625" style="3" customWidth="1"/>
    <col min="8970" max="8970" width="8.140625" style="3" customWidth="1"/>
    <col min="8971" max="8971" width="10.5703125" style="3" customWidth="1"/>
    <col min="8972" max="8972" width="16" style="3" customWidth="1"/>
    <col min="8973" max="8973" width="4" style="3" customWidth="1"/>
    <col min="8974" max="9212" width="8.7109375" style="3"/>
    <col min="9213" max="9213" width="4" style="3" customWidth="1"/>
    <col min="9214" max="9214" width="22.7109375" style="3" customWidth="1"/>
    <col min="9215" max="9215" width="13.5703125" style="3" customWidth="1"/>
    <col min="9216" max="9216" width="9.42578125" style="3" customWidth="1"/>
    <col min="9217" max="9217" width="8.5703125" style="3" customWidth="1"/>
    <col min="9218" max="9219" width="13.5703125" style="3" customWidth="1"/>
    <col min="9220" max="9221" width="20" style="3" customWidth="1"/>
    <col min="9222" max="9222" width="8.5703125" style="3" customWidth="1"/>
    <col min="9223" max="9223" width="48.5703125" style="3" customWidth="1"/>
    <col min="9224" max="9224" width="12.85546875" style="3" customWidth="1"/>
    <col min="9225" max="9225" width="13.28515625" style="3" customWidth="1"/>
    <col min="9226" max="9226" width="8.140625" style="3" customWidth="1"/>
    <col min="9227" max="9227" width="10.5703125" style="3" customWidth="1"/>
    <col min="9228" max="9228" width="16" style="3" customWidth="1"/>
    <col min="9229" max="9229" width="4" style="3" customWidth="1"/>
    <col min="9230" max="9468" width="8.7109375" style="3"/>
    <col min="9469" max="9469" width="4" style="3" customWidth="1"/>
    <col min="9470" max="9470" width="22.7109375" style="3" customWidth="1"/>
    <col min="9471" max="9471" width="13.5703125" style="3" customWidth="1"/>
    <col min="9472" max="9472" width="9.42578125" style="3" customWidth="1"/>
    <col min="9473" max="9473" width="8.5703125" style="3" customWidth="1"/>
    <col min="9474" max="9475" width="13.5703125" style="3" customWidth="1"/>
    <col min="9476" max="9477" width="20" style="3" customWidth="1"/>
    <col min="9478" max="9478" width="8.5703125" style="3" customWidth="1"/>
    <col min="9479" max="9479" width="48.5703125" style="3" customWidth="1"/>
    <col min="9480" max="9480" width="12.85546875" style="3" customWidth="1"/>
    <col min="9481" max="9481" width="13.28515625" style="3" customWidth="1"/>
    <col min="9482" max="9482" width="8.140625" style="3" customWidth="1"/>
    <col min="9483" max="9483" width="10.5703125" style="3" customWidth="1"/>
    <col min="9484" max="9484" width="16" style="3" customWidth="1"/>
    <col min="9485" max="9485" width="4" style="3" customWidth="1"/>
    <col min="9486" max="9724" width="8.7109375" style="3"/>
    <col min="9725" max="9725" width="4" style="3" customWidth="1"/>
    <col min="9726" max="9726" width="22.7109375" style="3" customWidth="1"/>
    <col min="9727" max="9727" width="13.5703125" style="3" customWidth="1"/>
    <col min="9728" max="9728" width="9.42578125" style="3" customWidth="1"/>
    <col min="9729" max="9729" width="8.5703125" style="3" customWidth="1"/>
    <col min="9730" max="9731" width="13.5703125" style="3" customWidth="1"/>
    <col min="9732" max="9733" width="20" style="3" customWidth="1"/>
    <col min="9734" max="9734" width="8.5703125" style="3" customWidth="1"/>
    <col min="9735" max="9735" width="48.5703125" style="3" customWidth="1"/>
    <col min="9736" max="9736" width="12.85546875" style="3" customWidth="1"/>
    <col min="9737" max="9737" width="13.28515625" style="3" customWidth="1"/>
    <col min="9738" max="9738" width="8.140625" style="3" customWidth="1"/>
    <col min="9739" max="9739" width="10.5703125" style="3" customWidth="1"/>
    <col min="9740" max="9740" width="16" style="3" customWidth="1"/>
    <col min="9741" max="9741" width="4" style="3" customWidth="1"/>
    <col min="9742" max="9980" width="8.7109375" style="3"/>
    <col min="9981" max="9981" width="4" style="3" customWidth="1"/>
    <col min="9982" max="9982" width="22.7109375" style="3" customWidth="1"/>
    <col min="9983" max="9983" width="13.5703125" style="3" customWidth="1"/>
    <col min="9984" max="9984" width="9.42578125" style="3" customWidth="1"/>
    <col min="9985" max="9985" width="8.5703125" style="3" customWidth="1"/>
    <col min="9986" max="9987" width="13.5703125" style="3" customWidth="1"/>
    <col min="9988" max="9989" width="20" style="3" customWidth="1"/>
    <col min="9990" max="9990" width="8.5703125" style="3" customWidth="1"/>
    <col min="9991" max="9991" width="48.5703125" style="3" customWidth="1"/>
    <col min="9992" max="9992" width="12.85546875" style="3" customWidth="1"/>
    <col min="9993" max="9993" width="13.28515625" style="3" customWidth="1"/>
    <col min="9994" max="9994" width="8.140625" style="3" customWidth="1"/>
    <col min="9995" max="9995" width="10.5703125" style="3" customWidth="1"/>
    <col min="9996" max="9996" width="16" style="3" customWidth="1"/>
    <col min="9997" max="9997" width="4" style="3" customWidth="1"/>
    <col min="9998" max="10236" width="8.7109375" style="3"/>
    <col min="10237" max="10237" width="4" style="3" customWidth="1"/>
    <col min="10238" max="10238" width="22.7109375" style="3" customWidth="1"/>
    <col min="10239" max="10239" width="13.5703125" style="3" customWidth="1"/>
    <col min="10240" max="10240" width="9.42578125" style="3" customWidth="1"/>
    <col min="10241" max="10241" width="8.5703125" style="3" customWidth="1"/>
    <col min="10242" max="10243" width="13.5703125" style="3" customWidth="1"/>
    <col min="10244" max="10245" width="20" style="3" customWidth="1"/>
    <col min="10246" max="10246" width="8.5703125" style="3" customWidth="1"/>
    <col min="10247" max="10247" width="48.5703125" style="3" customWidth="1"/>
    <col min="10248" max="10248" width="12.85546875" style="3" customWidth="1"/>
    <col min="10249" max="10249" width="13.28515625" style="3" customWidth="1"/>
    <col min="10250" max="10250" width="8.140625" style="3" customWidth="1"/>
    <col min="10251" max="10251" width="10.5703125" style="3" customWidth="1"/>
    <col min="10252" max="10252" width="16" style="3" customWidth="1"/>
    <col min="10253" max="10253" width="4" style="3" customWidth="1"/>
    <col min="10254" max="10492" width="8.7109375" style="3"/>
    <col min="10493" max="10493" width="4" style="3" customWidth="1"/>
    <col min="10494" max="10494" width="22.7109375" style="3" customWidth="1"/>
    <col min="10495" max="10495" width="13.5703125" style="3" customWidth="1"/>
    <col min="10496" max="10496" width="9.42578125" style="3" customWidth="1"/>
    <col min="10497" max="10497" width="8.5703125" style="3" customWidth="1"/>
    <col min="10498" max="10499" width="13.5703125" style="3" customWidth="1"/>
    <col min="10500" max="10501" width="20" style="3" customWidth="1"/>
    <col min="10502" max="10502" width="8.5703125" style="3" customWidth="1"/>
    <col min="10503" max="10503" width="48.5703125" style="3" customWidth="1"/>
    <col min="10504" max="10504" width="12.85546875" style="3" customWidth="1"/>
    <col min="10505" max="10505" width="13.28515625" style="3" customWidth="1"/>
    <col min="10506" max="10506" width="8.140625" style="3" customWidth="1"/>
    <col min="10507" max="10507" width="10.5703125" style="3" customWidth="1"/>
    <col min="10508" max="10508" width="16" style="3" customWidth="1"/>
    <col min="10509" max="10509" width="4" style="3" customWidth="1"/>
    <col min="10510" max="10748" width="8.7109375" style="3"/>
    <col min="10749" max="10749" width="4" style="3" customWidth="1"/>
    <col min="10750" max="10750" width="22.7109375" style="3" customWidth="1"/>
    <col min="10751" max="10751" width="13.5703125" style="3" customWidth="1"/>
    <col min="10752" max="10752" width="9.42578125" style="3" customWidth="1"/>
    <col min="10753" max="10753" width="8.5703125" style="3" customWidth="1"/>
    <col min="10754" max="10755" width="13.5703125" style="3" customWidth="1"/>
    <col min="10756" max="10757" width="20" style="3" customWidth="1"/>
    <col min="10758" max="10758" width="8.5703125" style="3" customWidth="1"/>
    <col min="10759" max="10759" width="48.5703125" style="3" customWidth="1"/>
    <col min="10760" max="10760" width="12.85546875" style="3" customWidth="1"/>
    <col min="10761" max="10761" width="13.28515625" style="3" customWidth="1"/>
    <col min="10762" max="10762" width="8.140625" style="3" customWidth="1"/>
    <col min="10763" max="10763" width="10.5703125" style="3" customWidth="1"/>
    <col min="10764" max="10764" width="16" style="3" customWidth="1"/>
    <col min="10765" max="10765" width="4" style="3" customWidth="1"/>
    <col min="10766" max="11004" width="8.7109375" style="3"/>
    <col min="11005" max="11005" width="4" style="3" customWidth="1"/>
    <col min="11006" max="11006" width="22.7109375" style="3" customWidth="1"/>
    <col min="11007" max="11007" width="13.5703125" style="3" customWidth="1"/>
    <col min="11008" max="11008" width="9.42578125" style="3" customWidth="1"/>
    <col min="11009" max="11009" width="8.5703125" style="3" customWidth="1"/>
    <col min="11010" max="11011" width="13.5703125" style="3" customWidth="1"/>
    <col min="11012" max="11013" width="20" style="3" customWidth="1"/>
    <col min="11014" max="11014" width="8.5703125" style="3" customWidth="1"/>
    <col min="11015" max="11015" width="48.5703125" style="3" customWidth="1"/>
    <col min="11016" max="11016" width="12.85546875" style="3" customWidth="1"/>
    <col min="11017" max="11017" width="13.28515625" style="3" customWidth="1"/>
    <col min="11018" max="11018" width="8.140625" style="3" customWidth="1"/>
    <col min="11019" max="11019" width="10.5703125" style="3" customWidth="1"/>
    <col min="11020" max="11020" width="16" style="3" customWidth="1"/>
    <col min="11021" max="11021" width="4" style="3" customWidth="1"/>
    <col min="11022" max="11260" width="8.7109375" style="3"/>
    <col min="11261" max="11261" width="4" style="3" customWidth="1"/>
    <col min="11262" max="11262" width="22.7109375" style="3" customWidth="1"/>
    <col min="11263" max="11263" width="13.5703125" style="3" customWidth="1"/>
    <col min="11264" max="11264" width="9.42578125" style="3" customWidth="1"/>
    <col min="11265" max="11265" width="8.5703125" style="3" customWidth="1"/>
    <col min="11266" max="11267" width="13.5703125" style="3" customWidth="1"/>
    <col min="11268" max="11269" width="20" style="3" customWidth="1"/>
    <col min="11270" max="11270" width="8.5703125" style="3" customWidth="1"/>
    <col min="11271" max="11271" width="48.5703125" style="3" customWidth="1"/>
    <col min="11272" max="11272" width="12.85546875" style="3" customWidth="1"/>
    <col min="11273" max="11273" width="13.28515625" style="3" customWidth="1"/>
    <col min="11274" max="11274" width="8.140625" style="3" customWidth="1"/>
    <col min="11275" max="11275" width="10.5703125" style="3" customWidth="1"/>
    <col min="11276" max="11276" width="16" style="3" customWidth="1"/>
    <col min="11277" max="11277" width="4" style="3" customWidth="1"/>
    <col min="11278" max="11516" width="8.7109375" style="3"/>
    <col min="11517" max="11517" width="4" style="3" customWidth="1"/>
    <col min="11518" max="11518" width="22.7109375" style="3" customWidth="1"/>
    <col min="11519" max="11519" width="13.5703125" style="3" customWidth="1"/>
    <col min="11520" max="11520" width="9.42578125" style="3" customWidth="1"/>
    <col min="11521" max="11521" width="8.5703125" style="3" customWidth="1"/>
    <col min="11522" max="11523" width="13.5703125" style="3" customWidth="1"/>
    <col min="11524" max="11525" width="20" style="3" customWidth="1"/>
    <col min="11526" max="11526" width="8.5703125" style="3" customWidth="1"/>
    <col min="11527" max="11527" width="48.5703125" style="3" customWidth="1"/>
    <col min="11528" max="11528" width="12.85546875" style="3" customWidth="1"/>
    <col min="11529" max="11529" width="13.28515625" style="3" customWidth="1"/>
    <col min="11530" max="11530" width="8.140625" style="3" customWidth="1"/>
    <col min="11531" max="11531" width="10.5703125" style="3" customWidth="1"/>
    <col min="11532" max="11532" width="16" style="3" customWidth="1"/>
    <col min="11533" max="11533" width="4" style="3" customWidth="1"/>
    <col min="11534" max="11772" width="8.7109375" style="3"/>
    <col min="11773" max="11773" width="4" style="3" customWidth="1"/>
    <col min="11774" max="11774" width="22.7109375" style="3" customWidth="1"/>
    <col min="11775" max="11775" width="13.5703125" style="3" customWidth="1"/>
    <col min="11776" max="11776" width="9.42578125" style="3" customWidth="1"/>
    <col min="11777" max="11777" width="8.5703125" style="3" customWidth="1"/>
    <col min="11778" max="11779" width="13.5703125" style="3" customWidth="1"/>
    <col min="11780" max="11781" width="20" style="3" customWidth="1"/>
    <col min="11782" max="11782" width="8.5703125" style="3" customWidth="1"/>
    <col min="11783" max="11783" width="48.5703125" style="3" customWidth="1"/>
    <col min="11784" max="11784" width="12.85546875" style="3" customWidth="1"/>
    <col min="11785" max="11785" width="13.28515625" style="3" customWidth="1"/>
    <col min="11786" max="11786" width="8.140625" style="3" customWidth="1"/>
    <col min="11787" max="11787" width="10.5703125" style="3" customWidth="1"/>
    <col min="11788" max="11788" width="16" style="3" customWidth="1"/>
    <col min="11789" max="11789" width="4" style="3" customWidth="1"/>
    <col min="11790" max="12028" width="8.7109375" style="3"/>
    <col min="12029" max="12029" width="4" style="3" customWidth="1"/>
    <col min="12030" max="12030" width="22.7109375" style="3" customWidth="1"/>
    <col min="12031" max="12031" width="13.5703125" style="3" customWidth="1"/>
    <col min="12032" max="12032" width="9.42578125" style="3" customWidth="1"/>
    <col min="12033" max="12033" width="8.5703125" style="3" customWidth="1"/>
    <col min="12034" max="12035" width="13.5703125" style="3" customWidth="1"/>
    <col min="12036" max="12037" width="20" style="3" customWidth="1"/>
    <col min="12038" max="12038" width="8.5703125" style="3" customWidth="1"/>
    <col min="12039" max="12039" width="48.5703125" style="3" customWidth="1"/>
    <col min="12040" max="12040" width="12.85546875" style="3" customWidth="1"/>
    <col min="12041" max="12041" width="13.28515625" style="3" customWidth="1"/>
    <col min="12042" max="12042" width="8.140625" style="3" customWidth="1"/>
    <col min="12043" max="12043" width="10.5703125" style="3" customWidth="1"/>
    <col min="12044" max="12044" width="16" style="3" customWidth="1"/>
    <col min="12045" max="12045" width="4" style="3" customWidth="1"/>
    <col min="12046" max="12284" width="8.7109375" style="3"/>
    <col min="12285" max="12285" width="4" style="3" customWidth="1"/>
    <col min="12286" max="12286" width="22.7109375" style="3" customWidth="1"/>
    <col min="12287" max="12287" width="13.5703125" style="3" customWidth="1"/>
    <col min="12288" max="12288" width="9.42578125" style="3" customWidth="1"/>
    <col min="12289" max="12289" width="8.5703125" style="3" customWidth="1"/>
    <col min="12290" max="12291" width="13.5703125" style="3" customWidth="1"/>
    <col min="12292" max="12293" width="20" style="3" customWidth="1"/>
    <col min="12294" max="12294" width="8.5703125" style="3" customWidth="1"/>
    <col min="12295" max="12295" width="48.5703125" style="3" customWidth="1"/>
    <col min="12296" max="12296" width="12.85546875" style="3" customWidth="1"/>
    <col min="12297" max="12297" width="13.28515625" style="3" customWidth="1"/>
    <col min="12298" max="12298" width="8.140625" style="3" customWidth="1"/>
    <col min="12299" max="12299" width="10.5703125" style="3" customWidth="1"/>
    <col min="12300" max="12300" width="16" style="3" customWidth="1"/>
    <col min="12301" max="12301" width="4" style="3" customWidth="1"/>
    <col min="12302" max="12540" width="8.7109375" style="3"/>
    <col min="12541" max="12541" width="4" style="3" customWidth="1"/>
    <col min="12542" max="12542" width="22.7109375" style="3" customWidth="1"/>
    <col min="12543" max="12543" width="13.5703125" style="3" customWidth="1"/>
    <col min="12544" max="12544" width="9.42578125" style="3" customWidth="1"/>
    <col min="12545" max="12545" width="8.5703125" style="3" customWidth="1"/>
    <col min="12546" max="12547" width="13.5703125" style="3" customWidth="1"/>
    <col min="12548" max="12549" width="20" style="3" customWidth="1"/>
    <col min="12550" max="12550" width="8.5703125" style="3" customWidth="1"/>
    <col min="12551" max="12551" width="48.5703125" style="3" customWidth="1"/>
    <col min="12552" max="12552" width="12.85546875" style="3" customWidth="1"/>
    <col min="12553" max="12553" width="13.28515625" style="3" customWidth="1"/>
    <col min="12554" max="12554" width="8.140625" style="3" customWidth="1"/>
    <col min="12555" max="12555" width="10.5703125" style="3" customWidth="1"/>
    <col min="12556" max="12556" width="16" style="3" customWidth="1"/>
    <col min="12557" max="12557" width="4" style="3" customWidth="1"/>
    <col min="12558" max="12796" width="8.7109375" style="3"/>
    <col min="12797" max="12797" width="4" style="3" customWidth="1"/>
    <col min="12798" max="12798" width="22.7109375" style="3" customWidth="1"/>
    <col min="12799" max="12799" width="13.5703125" style="3" customWidth="1"/>
    <col min="12800" max="12800" width="9.42578125" style="3" customWidth="1"/>
    <col min="12801" max="12801" width="8.5703125" style="3" customWidth="1"/>
    <col min="12802" max="12803" width="13.5703125" style="3" customWidth="1"/>
    <col min="12804" max="12805" width="20" style="3" customWidth="1"/>
    <col min="12806" max="12806" width="8.5703125" style="3" customWidth="1"/>
    <col min="12807" max="12807" width="48.5703125" style="3" customWidth="1"/>
    <col min="12808" max="12808" width="12.85546875" style="3" customWidth="1"/>
    <col min="12809" max="12809" width="13.28515625" style="3" customWidth="1"/>
    <col min="12810" max="12810" width="8.140625" style="3" customWidth="1"/>
    <col min="12811" max="12811" width="10.5703125" style="3" customWidth="1"/>
    <col min="12812" max="12812" width="16" style="3" customWidth="1"/>
    <col min="12813" max="12813" width="4" style="3" customWidth="1"/>
    <col min="12814" max="13052" width="8.7109375" style="3"/>
    <col min="13053" max="13053" width="4" style="3" customWidth="1"/>
    <col min="13054" max="13054" width="22.7109375" style="3" customWidth="1"/>
    <col min="13055" max="13055" width="13.5703125" style="3" customWidth="1"/>
    <col min="13056" max="13056" width="9.42578125" style="3" customWidth="1"/>
    <col min="13057" max="13057" width="8.5703125" style="3" customWidth="1"/>
    <col min="13058" max="13059" width="13.5703125" style="3" customWidth="1"/>
    <col min="13060" max="13061" width="20" style="3" customWidth="1"/>
    <col min="13062" max="13062" width="8.5703125" style="3" customWidth="1"/>
    <col min="13063" max="13063" width="48.5703125" style="3" customWidth="1"/>
    <col min="13064" max="13064" width="12.85546875" style="3" customWidth="1"/>
    <col min="13065" max="13065" width="13.28515625" style="3" customWidth="1"/>
    <col min="13066" max="13066" width="8.140625" style="3" customWidth="1"/>
    <col min="13067" max="13067" width="10.5703125" style="3" customWidth="1"/>
    <col min="13068" max="13068" width="16" style="3" customWidth="1"/>
    <col min="13069" max="13069" width="4" style="3" customWidth="1"/>
    <col min="13070" max="13308" width="8.7109375" style="3"/>
    <col min="13309" max="13309" width="4" style="3" customWidth="1"/>
    <col min="13310" max="13310" width="22.7109375" style="3" customWidth="1"/>
    <col min="13311" max="13311" width="13.5703125" style="3" customWidth="1"/>
    <col min="13312" max="13312" width="9.42578125" style="3" customWidth="1"/>
    <col min="13313" max="13313" width="8.5703125" style="3" customWidth="1"/>
    <col min="13314" max="13315" width="13.5703125" style="3" customWidth="1"/>
    <col min="13316" max="13317" width="20" style="3" customWidth="1"/>
    <col min="13318" max="13318" width="8.5703125" style="3" customWidth="1"/>
    <col min="13319" max="13319" width="48.5703125" style="3" customWidth="1"/>
    <col min="13320" max="13320" width="12.85546875" style="3" customWidth="1"/>
    <col min="13321" max="13321" width="13.28515625" style="3" customWidth="1"/>
    <col min="13322" max="13322" width="8.140625" style="3" customWidth="1"/>
    <col min="13323" max="13323" width="10.5703125" style="3" customWidth="1"/>
    <col min="13324" max="13324" width="16" style="3" customWidth="1"/>
    <col min="13325" max="13325" width="4" style="3" customWidth="1"/>
    <col min="13326" max="13564" width="8.7109375" style="3"/>
    <col min="13565" max="13565" width="4" style="3" customWidth="1"/>
    <col min="13566" max="13566" width="22.7109375" style="3" customWidth="1"/>
    <col min="13567" max="13567" width="13.5703125" style="3" customWidth="1"/>
    <col min="13568" max="13568" width="9.42578125" style="3" customWidth="1"/>
    <col min="13569" max="13569" width="8.5703125" style="3" customWidth="1"/>
    <col min="13570" max="13571" width="13.5703125" style="3" customWidth="1"/>
    <col min="13572" max="13573" width="20" style="3" customWidth="1"/>
    <col min="13574" max="13574" width="8.5703125" style="3" customWidth="1"/>
    <col min="13575" max="13575" width="48.5703125" style="3" customWidth="1"/>
    <col min="13576" max="13576" width="12.85546875" style="3" customWidth="1"/>
    <col min="13577" max="13577" width="13.28515625" style="3" customWidth="1"/>
    <col min="13578" max="13578" width="8.140625" style="3" customWidth="1"/>
    <col min="13579" max="13579" width="10.5703125" style="3" customWidth="1"/>
    <col min="13580" max="13580" width="16" style="3" customWidth="1"/>
    <col min="13581" max="13581" width="4" style="3" customWidth="1"/>
    <col min="13582" max="13820" width="8.7109375" style="3"/>
    <col min="13821" max="13821" width="4" style="3" customWidth="1"/>
    <col min="13822" max="13822" width="22.7109375" style="3" customWidth="1"/>
    <col min="13823" max="13823" width="13.5703125" style="3" customWidth="1"/>
    <col min="13824" max="13824" width="9.42578125" style="3" customWidth="1"/>
    <col min="13825" max="13825" width="8.5703125" style="3" customWidth="1"/>
    <col min="13826" max="13827" width="13.5703125" style="3" customWidth="1"/>
    <col min="13828" max="13829" width="20" style="3" customWidth="1"/>
    <col min="13830" max="13830" width="8.5703125" style="3" customWidth="1"/>
    <col min="13831" max="13831" width="48.5703125" style="3" customWidth="1"/>
    <col min="13832" max="13832" width="12.85546875" style="3" customWidth="1"/>
    <col min="13833" max="13833" width="13.28515625" style="3" customWidth="1"/>
    <col min="13834" max="13834" width="8.140625" style="3" customWidth="1"/>
    <col min="13835" max="13835" width="10.5703125" style="3" customWidth="1"/>
    <col min="13836" max="13836" width="16" style="3" customWidth="1"/>
    <col min="13837" max="13837" width="4" style="3" customWidth="1"/>
    <col min="13838" max="14076" width="8.7109375" style="3"/>
    <col min="14077" max="14077" width="4" style="3" customWidth="1"/>
    <col min="14078" max="14078" width="22.7109375" style="3" customWidth="1"/>
    <col min="14079" max="14079" width="13.5703125" style="3" customWidth="1"/>
    <col min="14080" max="14080" width="9.42578125" style="3" customWidth="1"/>
    <col min="14081" max="14081" width="8.5703125" style="3" customWidth="1"/>
    <col min="14082" max="14083" width="13.5703125" style="3" customWidth="1"/>
    <col min="14084" max="14085" width="20" style="3" customWidth="1"/>
    <col min="14086" max="14086" width="8.5703125" style="3" customWidth="1"/>
    <col min="14087" max="14087" width="48.5703125" style="3" customWidth="1"/>
    <col min="14088" max="14088" width="12.85546875" style="3" customWidth="1"/>
    <col min="14089" max="14089" width="13.28515625" style="3" customWidth="1"/>
    <col min="14090" max="14090" width="8.140625" style="3" customWidth="1"/>
    <col min="14091" max="14091" width="10.5703125" style="3" customWidth="1"/>
    <col min="14092" max="14092" width="16" style="3" customWidth="1"/>
    <col min="14093" max="14093" width="4" style="3" customWidth="1"/>
    <col min="14094" max="14332" width="8.7109375" style="3"/>
    <col min="14333" max="14333" width="4" style="3" customWidth="1"/>
    <col min="14334" max="14334" width="22.7109375" style="3" customWidth="1"/>
    <col min="14335" max="14335" width="13.5703125" style="3" customWidth="1"/>
    <col min="14336" max="14336" width="9.42578125" style="3" customWidth="1"/>
    <col min="14337" max="14337" width="8.5703125" style="3" customWidth="1"/>
    <col min="14338" max="14339" width="13.5703125" style="3" customWidth="1"/>
    <col min="14340" max="14341" width="20" style="3" customWidth="1"/>
    <col min="14342" max="14342" width="8.5703125" style="3" customWidth="1"/>
    <col min="14343" max="14343" width="48.5703125" style="3" customWidth="1"/>
    <col min="14344" max="14344" width="12.85546875" style="3" customWidth="1"/>
    <col min="14345" max="14345" width="13.28515625" style="3" customWidth="1"/>
    <col min="14346" max="14346" width="8.140625" style="3" customWidth="1"/>
    <col min="14347" max="14347" width="10.5703125" style="3" customWidth="1"/>
    <col min="14348" max="14348" width="16" style="3" customWidth="1"/>
    <col min="14349" max="14349" width="4" style="3" customWidth="1"/>
    <col min="14350" max="14588" width="8.7109375" style="3"/>
    <col min="14589" max="14589" width="4" style="3" customWidth="1"/>
    <col min="14590" max="14590" width="22.7109375" style="3" customWidth="1"/>
    <col min="14591" max="14591" width="13.5703125" style="3" customWidth="1"/>
    <col min="14592" max="14592" width="9.42578125" style="3" customWidth="1"/>
    <col min="14593" max="14593" width="8.5703125" style="3" customWidth="1"/>
    <col min="14594" max="14595" width="13.5703125" style="3" customWidth="1"/>
    <col min="14596" max="14597" width="20" style="3" customWidth="1"/>
    <col min="14598" max="14598" width="8.5703125" style="3" customWidth="1"/>
    <col min="14599" max="14599" width="48.5703125" style="3" customWidth="1"/>
    <col min="14600" max="14600" width="12.85546875" style="3" customWidth="1"/>
    <col min="14601" max="14601" width="13.28515625" style="3" customWidth="1"/>
    <col min="14602" max="14602" width="8.140625" style="3" customWidth="1"/>
    <col min="14603" max="14603" width="10.5703125" style="3" customWidth="1"/>
    <col min="14604" max="14604" width="16" style="3" customWidth="1"/>
    <col min="14605" max="14605" width="4" style="3" customWidth="1"/>
    <col min="14606" max="14844" width="8.7109375" style="3"/>
    <col min="14845" max="14845" width="4" style="3" customWidth="1"/>
    <col min="14846" max="14846" width="22.7109375" style="3" customWidth="1"/>
    <col min="14847" max="14847" width="13.5703125" style="3" customWidth="1"/>
    <col min="14848" max="14848" width="9.42578125" style="3" customWidth="1"/>
    <col min="14849" max="14849" width="8.5703125" style="3" customWidth="1"/>
    <col min="14850" max="14851" width="13.5703125" style="3" customWidth="1"/>
    <col min="14852" max="14853" width="20" style="3" customWidth="1"/>
    <col min="14854" max="14854" width="8.5703125" style="3" customWidth="1"/>
    <col min="14855" max="14855" width="48.5703125" style="3" customWidth="1"/>
    <col min="14856" max="14856" width="12.85546875" style="3" customWidth="1"/>
    <col min="14857" max="14857" width="13.28515625" style="3" customWidth="1"/>
    <col min="14858" max="14858" width="8.140625" style="3" customWidth="1"/>
    <col min="14859" max="14859" width="10.5703125" style="3" customWidth="1"/>
    <col min="14860" max="14860" width="16" style="3" customWidth="1"/>
    <col min="14861" max="14861" width="4" style="3" customWidth="1"/>
    <col min="14862" max="15100" width="8.7109375" style="3"/>
    <col min="15101" max="15101" width="4" style="3" customWidth="1"/>
    <col min="15102" max="15102" width="22.7109375" style="3" customWidth="1"/>
    <col min="15103" max="15103" width="13.5703125" style="3" customWidth="1"/>
    <col min="15104" max="15104" width="9.42578125" style="3" customWidth="1"/>
    <col min="15105" max="15105" width="8.5703125" style="3" customWidth="1"/>
    <col min="15106" max="15107" width="13.5703125" style="3" customWidth="1"/>
    <col min="15108" max="15109" width="20" style="3" customWidth="1"/>
    <col min="15110" max="15110" width="8.5703125" style="3" customWidth="1"/>
    <col min="15111" max="15111" width="48.5703125" style="3" customWidth="1"/>
    <col min="15112" max="15112" width="12.85546875" style="3" customWidth="1"/>
    <col min="15113" max="15113" width="13.28515625" style="3" customWidth="1"/>
    <col min="15114" max="15114" width="8.140625" style="3" customWidth="1"/>
    <col min="15115" max="15115" width="10.5703125" style="3" customWidth="1"/>
    <col min="15116" max="15116" width="16" style="3" customWidth="1"/>
    <col min="15117" max="15117" width="4" style="3" customWidth="1"/>
    <col min="15118" max="15356" width="8.7109375" style="3"/>
    <col min="15357" max="15357" width="4" style="3" customWidth="1"/>
    <col min="15358" max="15358" width="22.7109375" style="3" customWidth="1"/>
    <col min="15359" max="15359" width="13.5703125" style="3" customWidth="1"/>
    <col min="15360" max="15360" width="9.42578125" style="3" customWidth="1"/>
    <col min="15361" max="15361" width="8.5703125" style="3" customWidth="1"/>
    <col min="15362" max="15363" width="13.5703125" style="3" customWidth="1"/>
    <col min="15364" max="15365" width="20" style="3" customWidth="1"/>
    <col min="15366" max="15366" width="8.5703125" style="3" customWidth="1"/>
    <col min="15367" max="15367" width="48.5703125" style="3" customWidth="1"/>
    <col min="15368" max="15368" width="12.85546875" style="3" customWidth="1"/>
    <col min="15369" max="15369" width="13.28515625" style="3" customWidth="1"/>
    <col min="15370" max="15370" width="8.140625" style="3" customWidth="1"/>
    <col min="15371" max="15371" width="10.5703125" style="3" customWidth="1"/>
    <col min="15372" max="15372" width="16" style="3" customWidth="1"/>
    <col min="15373" max="15373" width="4" style="3" customWidth="1"/>
    <col min="15374" max="15612" width="8.7109375" style="3"/>
    <col min="15613" max="15613" width="4" style="3" customWidth="1"/>
    <col min="15614" max="15614" width="22.7109375" style="3" customWidth="1"/>
    <col min="15615" max="15615" width="13.5703125" style="3" customWidth="1"/>
    <col min="15616" max="15616" width="9.42578125" style="3" customWidth="1"/>
    <col min="15617" max="15617" width="8.5703125" style="3" customWidth="1"/>
    <col min="15618" max="15619" width="13.5703125" style="3" customWidth="1"/>
    <col min="15620" max="15621" width="20" style="3" customWidth="1"/>
    <col min="15622" max="15622" width="8.5703125" style="3" customWidth="1"/>
    <col min="15623" max="15623" width="48.5703125" style="3" customWidth="1"/>
    <col min="15624" max="15624" width="12.85546875" style="3" customWidth="1"/>
    <col min="15625" max="15625" width="13.28515625" style="3" customWidth="1"/>
    <col min="15626" max="15626" width="8.140625" style="3" customWidth="1"/>
    <col min="15627" max="15627" width="10.5703125" style="3" customWidth="1"/>
    <col min="15628" max="15628" width="16" style="3" customWidth="1"/>
    <col min="15629" max="15629" width="4" style="3" customWidth="1"/>
    <col min="15630" max="15868" width="8.7109375" style="3"/>
    <col min="15869" max="15869" width="4" style="3" customWidth="1"/>
    <col min="15870" max="15870" width="22.7109375" style="3" customWidth="1"/>
    <col min="15871" max="15871" width="13.5703125" style="3" customWidth="1"/>
    <col min="15872" max="15872" width="9.42578125" style="3" customWidth="1"/>
    <col min="15873" max="15873" width="8.5703125" style="3" customWidth="1"/>
    <col min="15874" max="15875" width="13.5703125" style="3" customWidth="1"/>
    <col min="15876" max="15877" width="20" style="3" customWidth="1"/>
    <col min="15878" max="15878" width="8.5703125" style="3" customWidth="1"/>
    <col min="15879" max="15879" width="48.5703125" style="3" customWidth="1"/>
    <col min="15880" max="15880" width="12.85546875" style="3" customWidth="1"/>
    <col min="15881" max="15881" width="13.28515625" style="3" customWidth="1"/>
    <col min="15882" max="15882" width="8.140625" style="3" customWidth="1"/>
    <col min="15883" max="15883" width="10.5703125" style="3" customWidth="1"/>
    <col min="15884" max="15884" width="16" style="3" customWidth="1"/>
    <col min="15885" max="15885" width="4" style="3" customWidth="1"/>
    <col min="15886" max="16124" width="8.7109375" style="3"/>
    <col min="16125" max="16125" width="4" style="3" customWidth="1"/>
    <col min="16126" max="16126" width="22.7109375" style="3" customWidth="1"/>
    <col min="16127" max="16127" width="13.5703125" style="3" customWidth="1"/>
    <col min="16128" max="16128" width="9.42578125" style="3" customWidth="1"/>
    <col min="16129" max="16129" width="8.5703125" style="3" customWidth="1"/>
    <col min="16130" max="16131" width="13.5703125" style="3" customWidth="1"/>
    <col min="16132" max="16133" width="20" style="3" customWidth="1"/>
    <col min="16134" max="16134" width="8.5703125" style="3" customWidth="1"/>
    <col min="16135" max="16135" width="48.5703125" style="3" customWidth="1"/>
    <col min="16136" max="16136" width="12.85546875" style="3" customWidth="1"/>
    <col min="16137" max="16137" width="13.28515625" style="3" customWidth="1"/>
    <col min="16138" max="16138" width="8.140625" style="3" customWidth="1"/>
    <col min="16139" max="16139" width="10.5703125" style="3" customWidth="1"/>
    <col min="16140" max="16140" width="16" style="3" customWidth="1"/>
    <col min="16141" max="16141" width="4" style="3" customWidth="1"/>
    <col min="16142" max="16384" width="8.7109375" style="3"/>
  </cols>
  <sheetData>
    <row r="2" spans="1:15" x14ac:dyDescent="0.2">
      <c r="B2" s="36" t="s">
        <v>327</v>
      </c>
    </row>
    <row r="5" spans="1:15" ht="89.25" x14ac:dyDescent="0.2">
      <c r="A5" s="17" t="s">
        <v>249</v>
      </c>
      <c r="B5" s="1" t="s">
        <v>326</v>
      </c>
      <c r="C5" s="1" t="s">
        <v>0</v>
      </c>
      <c r="D5" s="1" t="s">
        <v>1</v>
      </c>
      <c r="E5" s="1"/>
      <c r="F5" s="1" t="s">
        <v>246</v>
      </c>
      <c r="G5" s="1" t="s">
        <v>247</v>
      </c>
      <c r="H5" s="1" t="s">
        <v>2</v>
      </c>
      <c r="I5" s="2" t="s">
        <v>248</v>
      </c>
      <c r="J5" s="1" t="s">
        <v>328</v>
      </c>
      <c r="K5" s="1" t="s">
        <v>329</v>
      </c>
      <c r="L5" s="1" t="s">
        <v>330</v>
      </c>
      <c r="M5" s="1" t="s">
        <v>331</v>
      </c>
      <c r="N5" s="17"/>
    </row>
    <row r="6" spans="1:15" s="7" customFormat="1" ht="38.25" x14ac:dyDescent="0.25">
      <c r="A6" s="20" t="s">
        <v>251</v>
      </c>
      <c r="B6" s="9" t="s">
        <v>235</v>
      </c>
      <c r="C6" s="9" t="s">
        <v>214</v>
      </c>
      <c r="D6" s="10" t="s">
        <v>215</v>
      </c>
      <c r="E6" s="6" t="s">
        <v>123</v>
      </c>
      <c r="F6" s="9"/>
      <c r="G6" s="9" t="s">
        <v>11</v>
      </c>
      <c r="H6" s="8"/>
      <c r="I6" s="15">
        <v>4500</v>
      </c>
      <c r="J6" s="37"/>
      <c r="K6" s="37"/>
      <c r="L6" s="14"/>
      <c r="M6" s="14">
        <f>I6*L6</f>
        <v>0</v>
      </c>
      <c r="N6" s="20" t="s">
        <v>251</v>
      </c>
    </row>
    <row r="7" spans="1:15" s="7" customFormat="1" x14ac:dyDescent="0.25">
      <c r="A7" s="20" t="s">
        <v>252</v>
      </c>
      <c r="B7" s="6" t="s">
        <v>169</v>
      </c>
      <c r="C7" s="6" t="s">
        <v>170</v>
      </c>
      <c r="D7" s="6" t="s">
        <v>171</v>
      </c>
      <c r="E7" s="6" t="s">
        <v>31</v>
      </c>
      <c r="F7" s="6" t="s">
        <v>172</v>
      </c>
      <c r="G7" s="6" t="s">
        <v>46</v>
      </c>
      <c r="H7" s="6"/>
      <c r="I7" s="15">
        <v>9750</v>
      </c>
      <c r="J7" s="37"/>
      <c r="K7" s="37"/>
      <c r="L7" s="14"/>
      <c r="M7" s="14">
        <f>I7*L7</f>
        <v>0</v>
      </c>
      <c r="N7" s="20" t="s">
        <v>252</v>
      </c>
    </row>
    <row r="8" spans="1:15" x14ac:dyDescent="0.2">
      <c r="A8" s="22"/>
      <c r="B8" s="23"/>
      <c r="C8" s="23"/>
      <c r="D8" s="23"/>
      <c r="E8" s="23"/>
      <c r="F8" s="23"/>
      <c r="G8" s="23"/>
      <c r="H8" s="23"/>
      <c r="I8" s="24"/>
      <c r="K8" s="38"/>
      <c r="L8" s="39" t="s">
        <v>317</v>
      </c>
      <c r="M8" s="40">
        <f>SUM(M6:M7)</f>
        <v>0</v>
      </c>
      <c r="N8" s="25"/>
      <c r="O8" s="21"/>
    </row>
    <row r="9" spans="1:15" x14ac:dyDescent="0.2">
      <c r="A9" s="22"/>
      <c r="B9" s="23"/>
      <c r="C9" s="23"/>
      <c r="D9" s="23"/>
      <c r="E9" s="23"/>
      <c r="F9" s="23"/>
      <c r="G9" s="23"/>
      <c r="H9" s="23"/>
      <c r="I9" s="24"/>
      <c r="J9" s="23"/>
      <c r="K9" s="34"/>
      <c r="L9" s="34"/>
      <c r="M9" s="34"/>
      <c r="N9" s="25"/>
      <c r="O9" s="21"/>
    </row>
    <row r="10" spans="1:15" x14ac:dyDescent="0.2">
      <c r="A10" s="22"/>
      <c r="B10" s="23"/>
      <c r="C10" s="23"/>
      <c r="D10" s="23"/>
      <c r="E10" s="23"/>
      <c r="F10" s="23"/>
      <c r="G10" s="23"/>
      <c r="H10" s="23"/>
      <c r="I10" s="24"/>
      <c r="J10" s="23"/>
      <c r="K10" s="23"/>
      <c r="L10" s="23"/>
      <c r="M10" s="23"/>
      <c r="N10" s="25"/>
      <c r="O10" s="21"/>
    </row>
    <row r="11" spans="1:15" ht="89.25" x14ac:dyDescent="0.2">
      <c r="A11" s="17" t="s">
        <v>250</v>
      </c>
      <c r="B11" s="1" t="s">
        <v>326</v>
      </c>
      <c r="C11" s="1" t="s">
        <v>0</v>
      </c>
      <c r="D11" s="1" t="s">
        <v>1</v>
      </c>
      <c r="E11" s="1"/>
      <c r="F11" s="1" t="s">
        <v>246</v>
      </c>
      <c r="G11" s="1" t="s">
        <v>247</v>
      </c>
      <c r="H11" s="1" t="s">
        <v>2</v>
      </c>
      <c r="I11" s="2" t="s">
        <v>248</v>
      </c>
      <c r="J11" s="1" t="s">
        <v>328</v>
      </c>
      <c r="K11" s="1" t="s">
        <v>329</v>
      </c>
      <c r="L11" s="1" t="s">
        <v>330</v>
      </c>
      <c r="M11" s="1" t="s">
        <v>331</v>
      </c>
      <c r="N11" s="17"/>
    </row>
    <row r="12" spans="1:15" s="7" customFormat="1" ht="38.25" x14ac:dyDescent="0.25">
      <c r="A12" s="20" t="s">
        <v>253</v>
      </c>
      <c r="B12" s="8" t="s">
        <v>233</v>
      </c>
      <c r="C12" s="9" t="s">
        <v>216</v>
      </c>
      <c r="D12" s="10" t="s">
        <v>217</v>
      </c>
      <c r="E12" s="6"/>
      <c r="F12" s="9"/>
      <c r="G12" s="9" t="s">
        <v>218</v>
      </c>
      <c r="H12" s="8" t="s">
        <v>219</v>
      </c>
      <c r="I12" s="15">
        <v>435000</v>
      </c>
      <c r="J12" s="37"/>
      <c r="K12" s="37"/>
      <c r="L12" s="14"/>
      <c r="M12" s="14">
        <f t="shared" ref="M12:M13" si="0">I12*L12</f>
        <v>0</v>
      </c>
      <c r="N12" s="20" t="s">
        <v>253</v>
      </c>
    </row>
    <row r="13" spans="1:15" s="7" customFormat="1" ht="25.5" x14ac:dyDescent="0.25">
      <c r="A13" s="20" t="s">
        <v>254</v>
      </c>
      <c r="B13" s="6" t="s">
        <v>139</v>
      </c>
      <c r="C13" s="6" t="s">
        <v>140</v>
      </c>
      <c r="D13" s="6" t="s">
        <v>141</v>
      </c>
      <c r="E13" s="6" t="s">
        <v>31</v>
      </c>
      <c r="F13" s="6" t="s">
        <v>142</v>
      </c>
      <c r="G13" s="6" t="s">
        <v>143</v>
      </c>
      <c r="H13" s="6"/>
      <c r="I13" s="15">
        <v>225000</v>
      </c>
      <c r="J13" s="37"/>
      <c r="K13" s="37"/>
      <c r="L13" s="14"/>
      <c r="M13" s="14">
        <f t="shared" si="0"/>
        <v>0</v>
      </c>
      <c r="N13" s="20" t="s">
        <v>254</v>
      </c>
    </row>
    <row r="14" spans="1:15" x14ac:dyDescent="0.2">
      <c r="A14" s="26"/>
      <c r="B14" s="23"/>
      <c r="C14" s="23"/>
      <c r="D14" s="23"/>
      <c r="E14" s="23"/>
      <c r="F14" s="23"/>
      <c r="G14" s="23"/>
      <c r="H14" s="23"/>
      <c r="I14" s="24"/>
      <c r="K14" s="40"/>
      <c r="L14" s="39" t="s">
        <v>318</v>
      </c>
      <c r="M14" s="40">
        <f>SUM(M12:M13)</f>
        <v>0</v>
      </c>
      <c r="N14" s="25"/>
    </row>
    <row r="15" spans="1:15" x14ac:dyDescent="0.2">
      <c r="A15" s="26"/>
      <c r="B15" s="23"/>
      <c r="C15" s="23"/>
      <c r="D15" s="23"/>
      <c r="E15" s="23"/>
      <c r="F15" s="23"/>
      <c r="G15" s="23"/>
      <c r="H15" s="23"/>
      <c r="I15" s="24"/>
      <c r="J15" s="23"/>
      <c r="K15" s="34"/>
      <c r="L15" s="34"/>
      <c r="M15" s="34"/>
      <c r="N15" s="25"/>
    </row>
    <row r="16" spans="1:15" x14ac:dyDescent="0.2">
      <c r="A16" s="26"/>
      <c r="B16" s="23"/>
      <c r="C16" s="23"/>
      <c r="D16" s="23"/>
      <c r="E16" s="23"/>
      <c r="F16" s="23"/>
      <c r="G16" s="23"/>
      <c r="H16" s="23"/>
      <c r="I16" s="24"/>
      <c r="J16" s="23"/>
      <c r="K16" s="23"/>
      <c r="L16" s="23"/>
      <c r="M16" s="23"/>
      <c r="N16" s="25"/>
    </row>
    <row r="17" spans="1:14" ht="89.25" x14ac:dyDescent="0.2">
      <c r="A17" s="17" t="s">
        <v>255</v>
      </c>
      <c r="B17" s="1" t="s">
        <v>326</v>
      </c>
      <c r="C17" s="1" t="s">
        <v>0</v>
      </c>
      <c r="D17" s="1" t="s">
        <v>1</v>
      </c>
      <c r="E17" s="1"/>
      <c r="F17" s="1" t="s">
        <v>246</v>
      </c>
      <c r="G17" s="1" t="s">
        <v>247</v>
      </c>
      <c r="H17" s="1" t="s">
        <v>2</v>
      </c>
      <c r="I17" s="2" t="s">
        <v>248</v>
      </c>
      <c r="J17" s="1" t="s">
        <v>328</v>
      </c>
      <c r="K17" s="1" t="s">
        <v>329</v>
      </c>
      <c r="L17" s="1" t="s">
        <v>330</v>
      </c>
      <c r="M17" s="1" t="s">
        <v>331</v>
      </c>
      <c r="N17" s="17"/>
    </row>
    <row r="18" spans="1:14" s="7" customFormat="1" x14ac:dyDescent="0.25">
      <c r="A18" s="20" t="s">
        <v>256</v>
      </c>
      <c r="B18" s="6" t="s">
        <v>3</v>
      </c>
      <c r="C18" s="6" t="s">
        <v>4</v>
      </c>
      <c r="D18" s="6" t="s">
        <v>5</v>
      </c>
      <c r="E18" s="6" t="s">
        <v>6</v>
      </c>
      <c r="F18" s="6"/>
      <c r="G18" s="6" t="s">
        <v>7</v>
      </c>
      <c r="H18" s="6"/>
      <c r="I18" s="15">
        <v>16500</v>
      </c>
      <c r="J18" s="37"/>
      <c r="K18" s="37"/>
      <c r="L18" s="14"/>
      <c r="M18" s="14">
        <f t="shared" ref="M18:M33" si="1">I18*L18</f>
        <v>0</v>
      </c>
      <c r="N18" s="20" t="s">
        <v>256</v>
      </c>
    </row>
    <row r="19" spans="1:14" s="7" customFormat="1" x14ac:dyDescent="0.25">
      <c r="A19" s="20" t="s">
        <v>257</v>
      </c>
      <c r="B19" s="6" t="s">
        <v>8</v>
      </c>
      <c r="C19" s="6" t="s">
        <v>9</v>
      </c>
      <c r="D19" s="6" t="s">
        <v>10</v>
      </c>
      <c r="E19" s="6" t="s">
        <v>6</v>
      </c>
      <c r="F19" s="6"/>
      <c r="G19" s="6" t="s">
        <v>11</v>
      </c>
      <c r="H19" s="6"/>
      <c r="I19" s="15">
        <v>249000</v>
      </c>
      <c r="J19" s="37"/>
      <c r="K19" s="37"/>
      <c r="L19" s="14"/>
      <c r="M19" s="14">
        <f t="shared" si="1"/>
        <v>0</v>
      </c>
      <c r="N19" s="20" t="s">
        <v>257</v>
      </c>
    </row>
    <row r="20" spans="1:14" s="7" customFormat="1" ht="25.5" x14ac:dyDescent="0.25">
      <c r="A20" s="20" t="s">
        <v>258</v>
      </c>
      <c r="B20" s="6" t="s">
        <v>234</v>
      </c>
      <c r="C20" s="6" t="s">
        <v>19</v>
      </c>
      <c r="D20" s="6" t="s">
        <v>20</v>
      </c>
      <c r="E20" s="6" t="s">
        <v>206</v>
      </c>
      <c r="F20" s="6" t="s">
        <v>21</v>
      </c>
      <c r="G20" s="6" t="s">
        <v>23</v>
      </c>
      <c r="H20" s="6" t="s">
        <v>24</v>
      </c>
      <c r="I20" s="15">
        <v>1950</v>
      </c>
      <c r="J20" s="37"/>
      <c r="K20" s="37"/>
      <c r="L20" s="14"/>
      <c r="M20" s="14">
        <f t="shared" si="1"/>
        <v>0</v>
      </c>
      <c r="N20" s="20" t="s">
        <v>258</v>
      </c>
    </row>
    <row r="21" spans="1:14" s="7" customFormat="1" ht="25.5" x14ac:dyDescent="0.25">
      <c r="A21" s="20" t="s">
        <v>259</v>
      </c>
      <c r="B21" s="6" t="s">
        <v>236</v>
      </c>
      <c r="C21" s="6" t="s">
        <v>25</v>
      </c>
      <c r="D21" s="6" t="s">
        <v>26</v>
      </c>
      <c r="E21" s="6" t="s">
        <v>27</v>
      </c>
      <c r="F21" s="6"/>
      <c r="G21" s="6"/>
      <c r="H21" s="6"/>
      <c r="I21" s="15">
        <v>5250</v>
      </c>
      <c r="J21" s="37"/>
      <c r="K21" s="37"/>
      <c r="L21" s="14"/>
      <c r="M21" s="14">
        <f t="shared" si="1"/>
        <v>0</v>
      </c>
      <c r="N21" s="20" t="s">
        <v>259</v>
      </c>
    </row>
    <row r="22" spans="1:14" s="7" customFormat="1" ht="25.5" x14ac:dyDescent="0.25">
      <c r="A22" s="20" t="s">
        <v>260</v>
      </c>
      <c r="B22" s="6" t="s">
        <v>38</v>
      </c>
      <c r="C22" s="6" t="s">
        <v>39</v>
      </c>
      <c r="D22" s="6" t="s">
        <v>40</v>
      </c>
      <c r="E22" s="6" t="s">
        <v>31</v>
      </c>
      <c r="F22" s="6"/>
      <c r="G22" s="6" t="s">
        <v>16</v>
      </c>
      <c r="H22" s="6"/>
      <c r="I22" s="15">
        <v>48000</v>
      </c>
      <c r="J22" s="37"/>
      <c r="K22" s="37"/>
      <c r="L22" s="14"/>
      <c r="M22" s="14">
        <f t="shared" si="1"/>
        <v>0</v>
      </c>
      <c r="N22" s="20" t="s">
        <v>260</v>
      </c>
    </row>
    <row r="23" spans="1:14" s="7" customFormat="1" ht="25.5" x14ac:dyDescent="0.25">
      <c r="A23" s="20" t="s">
        <v>261</v>
      </c>
      <c r="B23" s="6" t="s">
        <v>63</v>
      </c>
      <c r="C23" s="6" t="s">
        <v>64</v>
      </c>
      <c r="D23" s="6" t="s">
        <v>65</v>
      </c>
      <c r="E23" s="6" t="s">
        <v>31</v>
      </c>
      <c r="F23" s="6"/>
      <c r="G23" s="6" t="s">
        <v>66</v>
      </c>
      <c r="H23" s="6"/>
      <c r="I23" s="15">
        <v>24000</v>
      </c>
      <c r="J23" s="37"/>
      <c r="K23" s="37"/>
      <c r="L23" s="14"/>
      <c r="M23" s="14">
        <f t="shared" si="1"/>
        <v>0</v>
      </c>
      <c r="N23" s="20" t="s">
        <v>261</v>
      </c>
    </row>
    <row r="24" spans="1:14" s="7" customFormat="1" ht="25.5" x14ac:dyDescent="0.25">
      <c r="A24" s="20" t="s">
        <v>262</v>
      </c>
      <c r="B24" s="12" t="s">
        <v>73</v>
      </c>
      <c r="C24" s="6" t="s">
        <v>74</v>
      </c>
      <c r="D24" s="6" t="s">
        <v>75</v>
      </c>
      <c r="E24" s="6" t="s">
        <v>76</v>
      </c>
      <c r="F24" s="6"/>
      <c r="G24" s="6" t="s">
        <v>77</v>
      </c>
      <c r="H24" s="6" t="s">
        <v>76</v>
      </c>
      <c r="I24" s="15">
        <v>3450</v>
      </c>
      <c r="J24" s="37"/>
      <c r="K24" s="37"/>
      <c r="L24" s="14"/>
      <c r="M24" s="14">
        <f t="shared" si="1"/>
        <v>0</v>
      </c>
      <c r="N24" s="20" t="s">
        <v>262</v>
      </c>
    </row>
    <row r="25" spans="1:14" s="7" customFormat="1" ht="25.5" x14ac:dyDescent="0.25">
      <c r="A25" s="20" t="s">
        <v>263</v>
      </c>
      <c r="B25" s="6" t="s">
        <v>81</v>
      </c>
      <c r="C25" s="6" t="s">
        <v>82</v>
      </c>
      <c r="D25" s="6" t="s">
        <v>83</v>
      </c>
      <c r="E25" s="6" t="s">
        <v>31</v>
      </c>
      <c r="F25" s="6"/>
      <c r="G25" s="6"/>
      <c r="H25" s="6"/>
      <c r="I25" s="15">
        <v>10500</v>
      </c>
      <c r="J25" s="37"/>
      <c r="K25" s="37"/>
      <c r="L25" s="14"/>
      <c r="M25" s="14">
        <f t="shared" si="1"/>
        <v>0</v>
      </c>
      <c r="N25" s="20" t="s">
        <v>263</v>
      </c>
    </row>
    <row r="26" spans="1:14" s="7" customFormat="1" x14ac:dyDescent="0.25">
      <c r="A26" s="20" t="s">
        <v>264</v>
      </c>
      <c r="B26" s="6" t="s">
        <v>238</v>
      </c>
      <c r="C26" s="6" t="s">
        <v>220</v>
      </c>
      <c r="D26" s="6" t="s">
        <v>221</v>
      </c>
      <c r="E26" s="6" t="s">
        <v>6</v>
      </c>
      <c r="F26" s="6" t="s">
        <v>222</v>
      </c>
      <c r="G26" s="6" t="s">
        <v>16</v>
      </c>
      <c r="H26" s="6"/>
      <c r="I26" s="15">
        <v>11700</v>
      </c>
      <c r="J26" s="37"/>
      <c r="K26" s="37"/>
      <c r="L26" s="14"/>
      <c r="M26" s="14">
        <f t="shared" si="1"/>
        <v>0</v>
      </c>
      <c r="N26" s="20" t="s">
        <v>264</v>
      </c>
    </row>
    <row r="27" spans="1:14" s="7" customFormat="1" ht="25.5" x14ac:dyDescent="0.25">
      <c r="A27" s="20" t="s">
        <v>265</v>
      </c>
      <c r="B27" s="6" t="s">
        <v>242</v>
      </c>
      <c r="C27" s="6" t="s">
        <v>97</v>
      </c>
      <c r="D27" s="6" t="s">
        <v>98</v>
      </c>
      <c r="E27" s="6" t="s">
        <v>76</v>
      </c>
      <c r="F27" s="6"/>
      <c r="G27" s="6" t="s">
        <v>22</v>
      </c>
      <c r="H27" s="6" t="s">
        <v>99</v>
      </c>
      <c r="I27" s="15">
        <v>7200</v>
      </c>
      <c r="J27" s="37"/>
      <c r="K27" s="37"/>
      <c r="L27" s="14"/>
      <c r="M27" s="14">
        <f t="shared" si="1"/>
        <v>0</v>
      </c>
      <c r="N27" s="20" t="s">
        <v>265</v>
      </c>
    </row>
    <row r="28" spans="1:14" s="7" customFormat="1" x14ac:dyDescent="0.25">
      <c r="A28" s="20" t="s">
        <v>266</v>
      </c>
      <c r="B28" s="12" t="s">
        <v>100</v>
      </c>
      <c r="C28" s="6" t="s">
        <v>101</v>
      </c>
      <c r="D28" s="6" t="s">
        <v>102</v>
      </c>
      <c r="E28" s="6" t="s">
        <v>31</v>
      </c>
      <c r="F28" s="6"/>
      <c r="G28" s="6" t="s">
        <v>32</v>
      </c>
      <c r="H28" s="6"/>
      <c r="I28" s="15">
        <v>7950</v>
      </c>
      <c r="J28" s="37"/>
      <c r="K28" s="37"/>
      <c r="L28" s="14"/>
      <c r="M28" s="14">
        <f t="shared" si="1"/>
        <v>0</v>
      </c>
      <c r="N28" s="20" t="s">
        <v>266</v>
      </c>
    </row>
    <row r="29" spans="1:14" s="7" customFormat="1" ht="25.5" x14ac:dyDescent="0.25">
      <c r="A29" s="20" t="s">
        <v>267</v>
      </c>
      <c r="B29" s="6" t="s">
        <v>106</v>
      </c>
      <c r="C29" s="6" t="s">
        <v>107</v>
      </c>
      <c r="D29" s="6" t="s">
        <v>108</v>
      </c>
      <c r="E29" s="6" t="s">
        <v>31</v>
      </c>
      <c r="F29" s="6"/>
      <c r="G29" s="6"/>
      <c r="H29" s="6"/>
      <c r="I29" s="15">
        <v>2100</v>
      </c>
      <c r="J29" s="37"/>
      <c r="K29" s="37"/>
      <c r="L29" s="14"/>
      <c r="M29" s="14">
        <f t="shared" si="1"/>
        <v>0</v>
      </c>
      <c r="N29" s="20" t="s">
        <v>267</v>
      </c>
    </row>
    <row r="30" spans="1:14" s="7" customFormat="1" ht="25.5" x14ac:dyDescent="0.25">
      <c r="A30" s="20" t="s">
        <v>268</v>
      </c>
      <c r="B30" s="4" t="s">
        <v>117</v>
      </c>
      <c r="C30" s="6" t="s">
        <v>118</v>
      </c>
      <c r="D30" s="6" t="s">
        <v>119</v>
      </c>
      <c r="E30" s="6" t="s">
        <v>31</v>
      </c>
      <c r="F30" s="6" t="s">
        <v>120</v>
      </c>
      <c r="G30" s="6" t="s">
        <v>11</v>
      </c>
      <c r="H30" s="6"/>
      <c r="I30" s="15">
        <v>90000</v>
      </c>
      <c r="J30" s="37"/>
      <c r="K30" s="37"/>
      <c r="L30" s="14"/>
      <c r="M30" s="14">
        <f t="shared" si="1"/>
        <v>0</v>
      </c>
      <c r="N30" s="20" t="s">
        <v>268</v>
      </c>
    </row>
    <row r="31" spans="1:14" s="7" customFormat="1" x14ac:dyDescent="0.25">
      <c r="A31" s="20" t="s">
        <v>269</v>
      </c>
      <c r="B31" s="6" t="s">
        <v>150</v>
      </c>
      <c r="C31" s="6" t="s">
        <v>151</v>
      </c>
      <c r="D31" s="6" t="s">
        <v>152</v>
      </c>
      <c r="E31" s="6" t="s">
        <v>153</v>
      </c>
      <c r="F31" s="6" t="s">
        <v>154</v>
      </c>
      <c r="G31" s="6"/>
      <c r="H31" s="6"/>
      <c r="I31" s="15">
        <v>6000</v>
      </c>
      <c r="J31" s="37"/>
      <c r="K31" s="37"/>
      <c r="L31" s="14"/>
      <c r="M31" s="14">
        <f t="shared" si="1"/>
        <v>0</v>
      </c>
      <c r="N31" s="20" t="s">
        <v>269</v>
      </c>
    </row>
    <row r="32" spans="1:14" s="7" customFormat="1" ht="25.5" x14ac:dyDescent="0.25">
      <c r="A32" s="20" t="s">
        <v>270</v>
      </c>
      <c r="B32" s="6" t="s">
        <v>180</v>
      </c>
      <c r="C32" s="6" t="s">
        <v>181</v>
      </c>
      <c r="D32" s="6" t="s">
        <v>182</v>
      </c>
      <c r="E32" s="6" t="s">
        <v>15</v>
      </c>
      <c r="F32" s="6" t="s">
        <v>183</v>
      </c>
      <c r="G32" s="6"/>
      <c r="H32" s="6" t="s">
        <v>184</v>
      </c>
      <c r="I32" s="15">
        <v>210000</v>
      </c>
      <c r="J32" s="37"/>
      <c r="K32" s="37"/>
      <c r="L32" s="14"/>
      <c r="M32" s="14">
        <f t="shared" si="1"/>
        <v>0</v>
      </c>
      <c r="N32" s="20" t="s">
        <v>270</v>
      </c>
    </row>
    <row r="33" spans="1:14" s="7" customFormat="1" ht="38.25" x14ac:dyDescent="0.25">
      <c r="A33" s="20" t="s">
        <v>271</v>
      </c>
      <c r="B33" s="6" t="s">
        <v>188</v>
      </c>
      <c r="C33" s="6" t="s">
        <v>189</v>
      </c>
      <c r="D33" s="6" t="s">
        <v>190</v>
      </c>
      <c r="E33" s="6" t="s">
        <v>153</v>
      </c>
      <c r="F33" s="6" t="s">
        <v>191</v>
      </c>
      <c r="G33" s="6"/>
      <c r="H33" s="6" t="s">
        <v>192</v>
      </c>
      <c r="I33" s="15">
        <v>6300</v>
      </c>
      <c r="J33" s="37"/>
      <c r="K33" s="37"/>
      <c r="L33" s="14"/>
      <c r="M33" s="14">
        <f t="shared" si="1"/>
        <v>0</v>
      </c>
      <c r="N33" s="20" t="s">
        <v>271</v>
      </c>
    </row>
    <row r="34" spans="1:14" s="7" customFormat="1" x14ac:dyDescent="0.25">
      <c r="A34" s="26"/>
      <c r="B34" s="27"/>
      <c r="C34" s="27"/>
      <c r="D34" s="27"/>
      <c r="E34" s="27"/>
      <c r="F34" s="27"/>
      <c r="G34" s="27"/>
      <c r="H34" s="27"/>
      <c r="I34" s="28"/>
      <c r="K34" s="40"/>
      <c r="L34" s="39" t="s">
        <v>325</v>
      </c>
      <c r="M34" s="40">
        <f>SUM(M18:M33)</f>
        <v>0</v>
      </c>
      <c r="N34" s="25"/>
    </row>
    <row r="35" spans="1:14" s="7" customFormat="1" x14ac:dyDescent="0.25">
      <c r="A35" s="26"/>
      <c r="B35" s="27"/>
      <c r="C35" s="27"/>
      <c r="D35" s="27"/>
      <c r="E35" s="27"/>
      <c r="F35" s="27"/>
      <c r="G35" s="27"/>
      <c r="H35" s="27"/>
      <c r="I35" s="28"/>
      <c r="J35" s="29"/>
      <c r="K35" s="35"/>
      <c r="L35" s="35"/>
      <c r="M35" s="35"/>
      <c r="N35" s="25"/>
    </row>
    <row r="36" spans="1:14" s="7" customFormat="1" x14ac:dyDescent="0.25">
      <c r="A36" s="26"/>
      <c r="B36" s="27"/>
      <c r="C36" s="27"/>
      <c r="D36" s="27"/>
      <c r="E36" s="27"/>
      <c r="F36" s="27"/>
      <c r="G36" s="27"/>
      <c r="H36" s="27"/>
      <c r="I36" s="28"/>
      <c r="J36" s="29"/>
      <c r="K36" s="29"/>
      <c r="L36" s="29"/>
      <c r="M36" s="29"/>
      <c r="N36" s="25"/>
    </row>
    <row r="37" spans="1:14" ht="89.25" x14ac:dyDescent="0.2">
      <c r="A37" s="17" t="s">
        <v>272</v>
      </c>
      <c r="B37" s="1" t="s">
        <v>326</v>
      </c>
      <c r="C37" s="1" t="s">
        <v>0</v>
      </c>
      <c r="D37" s="1" t="s">
        <v>1</v>
      </c>
      <c r="E37" s="1"/>
      <c r="F37" s="1" t="s">
        <v>246</v>
      </c>
      <c r="G37" s="1" t="s">
        <v>247</v>
      </c>
      <c r="H37" s="1" t="s">
        <v>2</v>
      </c>
      <c r="I37" s="2" t="s">
        <v>248</v>
      </c>
      <c r="J37" s="1" t="s">
        <v>328</v>
      </c>
      <c r="K37" s="1" t="s">
        <v>329</v>
      </c>
      <c r="L37" s="1" t="s">
        <v>330</v>
      </c>
      <c r="M37" s="1" t="s">
        <v>331</v>
      </c>
      <c r="N37" s="17"/>
    </row>
    <row r="38" spans="1:14" s="7" customFormat="1" ht="51" x14ac:dyDescent="0.25">
      <c r="A38" s="20" t="s">
        <v>273</v>
      </c>
      <c r="B38" s="4" t="s">
        <v>12</v>
      </c>
      <c r="C38" s="11" t="s">
        <v>13</v>
      </c>
      <c r="D38" s="11" t="s">
        <v>14</v>
      </c>
      <c r="E38" s="11" t="s">
        <v>15</v>
      </c>
      <c r="F38" s="11"/>
      <c r="G38" s="11" t="s">
        <v>16</v>
      </c>
      <c r="H38" s="6" t="s">
        <v>17</v>
      </c>
      <c r="I38" s="15">
        <v>118500</v>
      </c>
      <c r="J38" s="37"/>
      <c r="K38" s="37"/>
      <c r="L38" s="14"/>
      <c r="M38" s="14">
        <f t="shared" ref="M38:M55" si="2">I38*L38</f>
        <v>0</v>
      </c>
      <c r="N38" s="20" t="s">
        <v>273</v>
      </c>
    </row>
    <row r="39" spans="1:14" s="7" customFormat="1" x14ac:dyDescent="0.25">
      <c r="A39" s="20" t="s">
        <v>274</v>
      </c>
      <c r="B39" s="6" t="s">
        <v>28</v>
      </c>
      <c r="C39" s="6" t="s">
        <v>29</v>
      </c>
      <c r="D39" s="6" t="s">
        <v>30</v>
      </c>
      <c r="E39" s="6" t="s">
        <v>31</v>
      </c>
      <c r="F39" s="6" t="s">
        <v>21</v>
      </c>
      <c r="G39" s="6" t="s">
        <v>32</v>
      </c>
      <c r="H39" s="6"/>
      <c r="I39" s="15">
        <v>12750</v>
      </c>
      <c r="J39" s="37"/>
      <c r="K39" s="37"/>
      <c r="L39" s="14"/>
      <c r="M39" s="14">
        <f t="shared" si="2"/>
        <v>0</v>
      </c>
      <c r="N39" s="20" t="s">
        <v>274</v>
      </c>
    </row>
    <row r="40" spans="1:14" s="7" customFormat="1" x14ac:dyDescent="0.25">
      <c r="A40" s="20" t="s">
        <v>275</v>
      </c>
      <c r="B40" s="6" t="s">
        <v>33</v>
      </c>
      <c r="C40" s="6" t="s">
        <v>34</v>
      </c>
      <c r="D40" s="6" t="s">
        <v>35</v>
      </c>
      <c r="E40" s="6" t="s">
        <v>31</v>
      </c>
      <c r="F40" s="6" t="s">
        <v>36</v>
      </c>
      <c r="G40" s="6" t="s">
        <v>37</v>
      </c>
      <c r="H40" s="6"/>
      <c r="I40" s="15">
        <v>10800</v>
      </c>
      <c r="J40" s="37"/>
      <c r="K40" s="37"/>
      <c r="L40" s="14"/>
      <c r="M40" s="14">
        <f t="shared" si="2"/>
        <v>0</v>
      </c>
      <c r="N40" s="20" t="s">
        <v>275</v>
      </c>
    </row>
    <row r="41" spans="1:14" s="7" customFormat="1" x14ac:dyDescent="0.25">
      <c r="A41" s="20" t="s">
        <v>276</v>
      </c>
      <c r="B41" s="6" t="s">
        <v>47</v>
      </c>
      <c r="C41" s="6" t="s">
        <v>48</v>
      </c>
      <c r="D41" s="6" t="s">
        <v>49</v>
      </c>
      <c r="E41" s="6" t="s">
        <v>31</v>
      </c>
      <c r="F41" s="6"/>
      <c r="G41" s="6" t="s">
        <v>50</v>
      </c>
      <c r="H41" s="6"/>
      <c r="I41" s="15">
        <v>64500</v>
      </c>
      <c r="J41" s="37"/>
      <c r="K41" s="37"/>
      <c r="L41" s="14"/>
      <c r="M41" s="14">
        <f t="shared" si="2"/>
        <v>0</v>
      </c>
      <c r="N41" s="20" t="s">
        <v>276</v>
      </c>
    </row>
    <row r="42" spans="1:14" s="7" customFormat="1" ht="25.5" x14ac:dyDescent="0.25">
      <c r="A42" s="20" t="s">
        <v>277</v>
      </c>
      <c r="B42" s="6" t="s">
        <v>67</v>
      </c>
      <c r="C42" s="6" t="s">
        <v>68</v>
      </c>
      <c r="D42" s="6" t="s">
        <v>69</v>
      </c>
      <c r="E42" s="6" t="s">
        <v>27</v>
      </c>
      <c r="F42" s="6" t="s">
        <v>32</v>
      </c>
      <c r="G42" s="6" t="s">
        <v>70</v>
      </c>
      <c r="H42" s="6" t="s">
        <v>71</v>
      </c>
      <c r="I42" s="15">
        <v>9300</v>
      </c>
      <c r="J42" s="37"/>
      <c r="K42" s="37"/>
      <c r="L42" s="14"/>
      <c r="M42" s="14">
        <f t="shared" si="2"/>
        <v>0</v>
      </c>
      <c r="N42" s="20" t="s">
        <v>277</v>
      </c>
    </row>
    <row r="43" spans="1:14" s="7" customFormat="1" ht="25.5" x14ac:dyDescent="0.25">
      <c r="A43" s="20" t="s">
        <v>278</v>
      </c>
      <c r="B43" s="6" t="s">
        <v>72</v>
      </c>
      <c r="C43" s="6" t="s">
        <v>68</v>
      </c>
      <c r="D43" s="6" t="s">
        <v>69</v>
      </c>
      <c r="E43" s="6" t="s">
        <v>27</v>
      </c>
      <c r="F43" s="6" t="s">
        <v>50</v>
      </c>
      <c r="G43" s="6" t="s">
        <v>70</v>
      </c>
      <c r="H43" s="6" t="s">
        <v>71</v>
      </c>
      <c r="I43" s="15">
        <v>10050</v>
      </c>
      <c r="J43" s="37"/>
      <c r="K43" s="37"/>
      <c r="L43" s="14"/>
      <c r="M43" s="14">
        <f t="shared" si="2"/>
        <v>0</v>
      </c>
      <c r="N43" s="20" t="s">
        <v>278</v>
      </c>
    </row>
    <row r="44" spans="1:14" s="7" customFormat="1" ht="25.5" x14ac:dyDescent="0.25">
      <c r="A44" s="20" t="s">
        <v>279</v>
      </c>
      <c r="B44" s="6" t="s">
        <v>109</v>
      </c>
      <c r="C44" s="11" t="s">
        <v>110</v>
      </c>
      <c r="D44" s="11" t="s">
        <v>111</v>
      </c>
      <c r="E44" s="6" t="s">
        <v>112</v>
      </c>
      <c r="F44" s="11"/>
      <c r="G44" s="11"/>
      <c r="H44" s="11"/>
      <c r="I44" s="15">
        <v>3000</v>
      </c>
      <c r="J44" s="37"/>
      <c r="K44" s="37"/>
      <c r="L44" s="14"/>
      <c r="M44" s="14">
        <f t="shared" si="2"/>
        <v>0</v>
      </c>
      <c r="N44" s="20" t="s">
        <v>279</v>
      </c>
    </row>
    <row r="45" spans="1:14" s="7" customFormat="1" x14ac:dyDescent="0.25">
      <c r="A45" s="20" t="s">
        <v>280</v>
      </c>
      <c r="B45" s="6" t="s">
        <v>113</v>
      </c>
      <c r="C45" s="6" t="s">
        <v>114</v>
      </c>
      <c r="D45" s="6" t="s">
        <v>115</v>
      </c>
      <c r="E45" s="6" t="s">
        <v>31</v>
      </c>
      <c r="F45" s="13" t="s">
        <v>116</v>
      </c>
      <c r="G45" s="6" t="s">
        <v>23</v>
      </c>
      <c r="H45" s="6"/>
      <c r="I45" s="15">
        <v>7500</v>
      </c>
      <c r="J45" s="37"/>
      <c r="K45" s="37"/>
      <c r="L45" s="14"/>
      <c r="M45" s="14">
        <f t="shared" si="2"/>
        <v>0</v>
      </c>
      <c r="N45" s="20" t="s">
        <v>280</v>
      </c>
    </row>
    <row r="46" spans="1:14" s="7" customFormat="1" ht="25.5" x14ac:dyDescent="0.25">
      <c r="A46" s="20" t="s">
        <v>281</v>
      </c>
      <c r="B46" s="11" t="s">
        <v>134</v>
      </c>
      <c r="C46" s="11" t="s">
        <v>135</v>
      </c>
      <c r="D46" s="11" t="s">
        <v>136</v>
      </c>
      <c r="E46" s="6" t="s">
        <v>31</v>
      </c>
      <c r="F46" s="11" t="s">
        <v>137</v>
      </c>
      <c r="G46" s="11" t="s">
        <v>138</v>
      </c>
      <c r="H46" s="11"/>
      <c r="I46" s="15">
        <v>11250</v>
      </c>
      <c r="J46" s="37"/>
      <c r="K46" s="37"/>
      <c r="L46" s="14"/>
      <c r="M46" s="14">
        <f t="shared" si="2"/>
        <v>0</v>
      </c>
      <c r="N46" s="20" t="s">
        <v>281</v>
      </c>
    </row>
    <row r="47" spans="1:14" s="7" customFormat="1" ht="25.5" x14ac:dyDescent="0.25">
      <c r="A47" s="20" t="s">
        <v>282</v>
      </c>
      <c r="B47" s="11" t="s">
        <v>144</v>
      </c>
      <c r="C47" s="6" t="s">
        <v>145</v>
      </c>
      <c r="D47" s="6" t="s">
        <v>146</v>
      </c>
      <c r="E47" s="6" t="s">
        <v>54</v>
      </c>
      <c r="F47" s="6"/>
      <c r="G47" s="6"/>
      <c r="H47" s="6"/>
      <c r="I47" s="15">
        <v>45000</v>
      </c>
      <c r="J47" s="37"/>
      <c r="K47" s="37"/>
      <c r="L47" s="14"/>
      <c r="M47" s="14">
        <f t="shared" si="2"/>
        <v>0</v>
      </c>
      <c r="N47" s="20" t="s">
        <v>282</v>
      </c>
    </row>
    <row r="48" spans="1:14" s="7" customFormat="1" ht="25.5" x14ac:dyDescent="0.25">
      <c r="A48" s="20" t="s">
        <v>283</v>
      </c>
      <c r="B48" s="12" t="s">
        <v>147</v>
      </c>
      <c r="C48" s="6" t="s">
        <v>148</v>
      </c>
      <c r="D48" s="6" t="s">
        <v>149</v>
      </c>
      <c r="E48" s="6" t="s">
        <v>31</v>
      </c>
      <c r="F48" s="6" t="s">
        <v>21</v>
      </c>
      <c r="G48" s="6" t="s">
        <v>50</v>
      </c>
      <c r="H48" s="6"/>
      <c r="I48" s="15">
        <v>12000</v>
      </c>
      <c r="J48" s="37"/>
      <c r="K48" s="37"/>
      <c r="L48" s="14"/>
      <c r="M48" s="14">
        <f t="shared" si="2"/>
        <v>0</v>
      </c>
      <c r="N48" s="20" t="s">
        <v>283</v>
      </c>
    </row>
    <row r="49" spans="1:14" s="7" customFormat="1" ht="25.5" x14ac:dyDescent="0.25">
      <c r="A49" s="20" t="s">
        <v>284</v>
      </c>
      <c r="B49" s="4" t="s">
        <v>159</v>
      </c>
      <c r="C49" s="6" t="s">
        <v>160</v>
      </c>
      <c r="D49" s="6" t="s">
        <v>161</v>
      </c>
      <c r="E49" s="6" t="s">
        <v>162</v>
      </c>
      <c r="F49" s="6" t="s">
        <v>163</v>
      </c>
      <c r="G49" s="6"/>
      <c r="H49" s="6" t="s">
        <v>162</v>
      </c>
      <c r="I49" s="15">
        <v>17100</v>
      </c>
      <c r="J49" s="37"/>
      <c r="K49" s="37"/>
      <c r="L49" s="14"/>
      <c r="M49" s="14">
        <f t="shared" si="2"/>
        <v>0</v>
      </c>
      <c r="N49" s="20" t="s">
        <v>284</v>
      </c>
    </row>
    <row r="50" spans="1:14" s="7" customFormat="1" x14ac:dyDescent="0.25">
      <c r="A50" s="20" t="s">
        <v>285</v>
      </c>
      <c r="B50" s="6" t="s">
        <v>175</v>
      </c>
      <c r="C50" s="6" t="s">
        <v>68</v>
      </c>
      <c r="D50" s="6" t="s">
        <v>69</v>
      </c>
      <c r="E50" s="6" t="s">
        <v>31</v>
      </c>
      <c r="F50" s="6" t="s">
        <v>176</v>
      </c>
      <c r="G50" s="6" t="s">
        <v>50</v>
      </c>
      <c r="H50" s="6"/>
      <c r="I50" s="15">
        <v>40500</v>
      </c>
      <c r="J50" s="37"/>
      <c r="K50" s="37"/>
      <c r="L50" s="14"/>
      <c r="M50" s="14">
        <f t="shared" si="2"/>
        <v>0</v>
      </c>
      <c r="N50" s="20" t="s">
        <v>285</v>
      </c>
    </row>
    <row r="51" spans="1:14" s="7" customFormat="1" x14ac:dyDescent="0.25">
      <c r="A51" s="20" t="s">
        <v>286</v>
      </c>
      <c r="B51" s="6" t="s">
        <v>177</v>
      </c>
      <c r="C51" s="6" t="s">
        <v>178</v>
      </c>
      <c r="D51" s="6" t="s">
        <v>179</v>
      </c>
      <c r="E51" s="6" t="s">
        <v>31</v>
      </c>
      <c r="F51" s="6" t="s">
        <v>158</v>
      </c>
      <c r="G51" s="6" t="s">
        <v>88</v>
      </c>
      <c r="H51" s="6"/>
      <c r="I51" s="15">
        <v>25500</v>
      </c>
      <c r="J51" s="37"/>
      <c r="K51" s="37"/>
      <c r="L51" s="14"/>
      <c r="M51" s="14">
        <f t="shared" si="2"/>
        <v>0</v>
      </c>
      <c r="N51" s="20" t="s">
        <v>286</v>
      </c>
    </row>
    <row r="52" spans="1:14" s="7" customFormat="1" x14ac:dyDescent="0.25">
      <c r="A52" s="20" t="s">
        <v>287</v>
      </c>
      <c r="B52" s="6" t="s">
        <v>185</v>
      </c>
      <c r="C52" s="6" t="s">
        <v>186</v>
      </c>
      <c r="D52" s="6" t="s">
        <v>187</v>
      </c>
      <c r="E52" s="6" t="s">
        <v>31</v>
      </c>
      <c r="F52" s="6" t="s">
        <v>21</v>
      </c>
      <c r="G52" s="6" t="s">
        <v>22</v>
      </c>
      <c r="H52" s="6"/>
      <c r="I52" s="15">
        <v>24750</v>
      </c>
      <c r="J52" s="37"/>
      <c r="K52" s="37"/>
      <c r="L52" s="14"/>
      <c r="M52" s="14">
        <f t="shared" si="2"/>
        <v>0</v>
      </c>
      <c r="N52" s="20" t="s">
        <v>287</v>
      </c>
    </row>
    <row r="53" spans="1:14" s="7" customFormat="1" x14ac:dyDescent="0.25">
      <c r="A53" s="20" t="s">
        <v>288</v>
      </c>
      <c r="B53" s="6" t="s">
        <v>193</v>
      </c>
      <c r="C53" s="6" t="s">
        <v>194</v>
      </c>
      <c r="D53" s="6" t="s">
        <v>195</v>
      </c>
      <c r="E53" s="6" t="s">
        <v>31</v>
      </c>
      <c r="F53" s="6" t="s">
        <v>196</v>
      </c>
      <c r="G53" s="6" t="s">
        <v>32</v>
      </c>
      <c r="H53" s="6"/>
      <c r="I53" s="15">
        <v>12000</v>
      </c>
      <c r="J53" s="37"/>
      <c r="K53" s="37"/>
      <c r="L53" s="14"/>
      <c r="M53" s="14">
        <f t="shared" si="2"/>
        <v>0</v>
      </c>
      <c r="N53" s="20" t="s">
        <v>288</v>
      </c>
    </row>
    <row r="54" spans="1:14" s="7" customFormat="1" x14ac:dyDescent="0.25">
      <c r="A54" s="20" t="s">
        <v>289</v>
      </c>
      <c r="B54" s="6" t="s">
        <v>197</v>
      </c>
      <c r="C54" s="6" t="s">
        <v>198</v>
      </c>
      <c r="D54" s="6" t="s">
        <v>199</v>
      </c>
      <c r="E54" s="6" t="s">
        <v>31</v>
      </c>
      <c r="F54" s="6" t="s">
        <v>200</v>
      </c>
      <c r="G54" s="6" t="s">
        <v>201</v>
      </c>
      <c r="H54" s="6"/>
      <c r="I54" s="15">
        <v>6000</v>
      </c>
      <c r="J54" s="37"/>
      <c r="K54" s="37"/>
      <c r="L54" s="14"/>
      <c r="M54" s="14">
        <f t="shared" si="2"/>
        <v>0</v>
      </c>
      <c r="N54" s="20" t="s">
        <v>289</v>
      </c>
    </row>
    <row r="55" spans="1:14" s="7" customFormat="1" ht="25.5" x14ac:dyDescent="0.25">
      <c r="A55" s="20" t="s">
        <v>316</v>
      </c>
      <c r="B55" s="6" t="s">
        <v>203</v>
      </c>
      <c r="C55" s="6" t="s">
        <v>204</v>
      </c>
      <c r="D55" s="6" t="s">
        <v>205</v>
      </c>
      <c r="E55" s="6" t="s">
        <v>206</v>
      </c>
      <c r="F55" s="6" t="s">
        <v>207</v>
      </c>
      <c r="G55" s="6" t="s">
        <v>208</v>
      </c>
      <c r="H55" s="6"/>
      <c r="I55" s="15">
        <v>49500</v>
      </c>
      <c r="J55" s="37"/>
      <c r="K55" s="37"/>
      <c r="L55" s="14"/>
      <c r="M55" s="14">
        <f t="shared" si="2"/>
        <v>0</v>
      </c>
      <c r="N55" s="20" t="s">
        <v>316</v>
      </c>
    </row>
    <row r="56" spans="1:14" s="7" customFormat="1" x14ac:dyDescent="0.25">
      <c r="A56" s="25"/>
      <c r="B56" s="27"/>
      <c r="C56" s="27"/>
      <c r="D56" s="27"/>
      <c r="E56" s="27"/>
      <c r="F56" s="27"/>
      <c r="G56" s="27"/>
      <c r="H56" s="27"/>
      <c r="I56" s="28"/>
      <c r="K56" s="40"/>
      <c r="L56" s="39" t="s">
        <v>324</v>
      </c>
      <c r="M56" s="40">
        <f>SUM(M38:M55)</f>
        <v>0</v>
      </c>
      <c r="N56" s="25"/>
    </row>
    <row r="57" spans="1:14" s="7" customFormat="1" x14ac:dyDescent="0.25">
      <c r="A57" s="25"/>
      <c r="B57" s="27"/>
      <c r="C57" s="27"/>
      <c r="D57" s="27"/>
      <c r="E57" s="27"/>
      <c r="F57" s="27"/>
      <c r="G57" s="27"/>
      <c r="H57" s="27"/>
      <c r="I57" s="28"/>
      <c r="J57" s="32"/>
      <c r="K57" s="33"/>
      <c r="L57" s="33"/>
      <c r="M57" s="33"/>
      <c r="N57" s="25"/>
    </row>
    <row r="58" spans="1:14" s="7" customFormat="1" x14ac:dyDescent="0.25">
      <c r="A58" s="25"/>
      <c r="B58" s="27"/>
      <c r="C58" s="27"/>
      <c r="D58" s="27"/>
      <c r="E58" s="27"/>
      <c r="F58" s="27"/>
      <c r="G58" s="27"/>
      <c r="H58" s="27"/>
      <c r="I58" s="28"/>
      <c r="J58" s="29"/>
      <c r="K58" s="29"/>
      <c r="L58" s="29"/>
      <c r="M58" s="29"/>
      <c r="N58" s="25"/>
    </row>
    <row r="59" spans="1:14" ht="89.25" x14ac:dyDescent="0.2">
      <c r="A59" s="17" t="s">
        <v>290</v>
      </c>
      <c r="B59" s="1" t="s">
        <v>326</v>
      </c>
      <c r="C59" s="1" t="s">
        <v>0</v>
      </c>
      <c r="D59" s="1" t="s">
        <v>1</v>
      </c>
      <c r="E59" s="1"/>
      <c r="F59" s="1" t="s">
        <v>246</v>
      </c>
      <c r="G59" s="1" t="s">
        <v>247</v>
      </c>
      <c r="H59" s="1" t="s">
        <v>2</v>
      </c>
      <c r="I59" s="2" t="s">
        <v>248</v>
      </c>
      <c r="J59" s="1" t="s">
        <v>328</v>
      </c>
      <c r="K59" s="1" t="s">
        <v>329</v>
      </c>
      <c r="L59" s="1" t="s">
        <v>330</v>
      </c>
      <c r="M59" s="1" t="s">
        <v>331</v>
      </c>
      <c r="N59" s="17"/>
    </row>
    <row r="60" spans="1:14" s="7" customFormat="1" ht="25.5" x14ac:dyDescent="0.25">
      <c r="A60" s="20" t="s">
        <v>291</v>
      </c>
      <c r="B60" s="6" t="s">
        <v>84</v>
      </c>
      <c r="C60" s="6" t="s">
        <v>85</v>
      </c>
      <c r="D60" s="6" t="s">
        <v>86</v>
      </c>
      <c r="E60" s="6" t="s">
        <v>31</v>
      </c>
      <c r="F60" s="6" t="s">
        <v>87</v>
      </c>
      <c r="G60" s="6" t="s">
        <v>88</v>
      </c>
      <c r="H60" s="6"/>
      <c r="I60" s="15">
        <v>10500</v>
      </c>
      <c r="J60" s="37"/>
      <c r="K60" s="37"/>
      <c r="L60" s="14"/>
      <c r="M60" s="14">
        <f t="shared" ref="M60:M65" si="3">I60*L60</f>
        <v>0</v>
      </c>
      <c r="N60" s="20" t="s">
        <v>291</v>
      </c>
    </row>
    <row r="61" spans="1:14" s="7" customFormat="1" ht="25.5" x14ac:dyDescent="0.25">
      <c r="A61" s="20" t="s">
        <v>292</v>
      </c>
      <c r="B61" s="6" t="s">
        <v>240</v>
      </c>
      <c r="C61" s="6" t="s">
        <v>204</v>
      </c>
      <c r="D61" s="6" t="s">
        <v>205</v>
      </c>
      <c r="E61" s="6" t="s">
        <v>206</v>
      </c>
      <c r="F61" s="6" t="s">
        <v>209</v>
      </c>
      <c r="G61" s="6" t="s">
        <v>210</v>
      </c>
      <c r="H61" s="6"/>
      <c r="I61" s="15">
        <v>9000</v>
      </c>
      <c r="J61" s="37"/>
      <c r="K61" s="37"/>
      <c r="L61" s="14"/>
      <c r="M61" s="14">
        <f t="shared" si="3"/>
        <v>0</v>
      </c>
      <c r="N61" s="20" t="s">
        <v>292</v>
      </c>
    </row>
    <row r="62" spans="1:14" s="7" customFormat="1" ht="25.5" x14ac:dyDescent="0.25">
      <c r="A62" s="20" t="s">
        <v>293</v>
      </c>
      <c r="B62" s="6" t="s">
        <v>57</v>
      </c>
      <c r="C62" s="6" t="s">
        <v>58</v>
      </c>
      <c r="D62" s="6" t="s">
        <v>59</v>
      </c>
      <c r="E62" s="6" t="s">
        <v>60</v>
      </c>
      <c r="F62" s="6" t="s">
        <v>61</v>
      </c>
      <c r="G62" s="6" t="s">
        <v>62</v>
      </c>
      <c r="H62" s="6"/>
      <c r="I62" s="15">
        <v>180000</v>
      </c>
      <c r="J62" s="37"/>
      <c r="K62" s="37"/>
      <c r="L62" s="14"/>
      <c r="M62" s="14">
        <f t="shared" si="3"/>
        <v>0</v>
      </c>
      <c r="N62" s="20" t="s">
        <v>293</v>
      </c>
    </row>
    <row r="63" spans="1:14" s="7" customFormat="1" ht="25.5" x14ac:dyDescent="0.25">
      <c r="A63" s="20" t="s">
        <v>294</v>
      </c>
      <c r="B63" s="6" t="s">
        <v>129</v>
      </c>
      <c r="C63" s="6" t="s">
        <v>130</v>
      </c>
      <c r="D63" s="6" t="s">
        <v>131</v>
      </c>
      <c r="E63" s="6" t="s">
        <v>31</v>
      </c>
      <c r="F63" s="6" t="s">
        <v>132</v>
      </c>
      <c r="G63" s="6" t="s">
        <v>133</v>
      </c>
      <c r="H63" s="6"/>
      <c r="I63" s="15">
        <v>7500</v>
      </c>
      <c r="J63" s="37"/>
      <c r="K63" s="37"/>
      <c r="L63" s="14"/>
      <c r="M63" s="14">
        <f t="shared" si="3"/>
        <v>0</v>
      </c>
      <c r="N63" s="20" t="s">
        <v>294</v>
      </c>
    </row>
    <row r="64" spans="1:14" s="7" customFormat="1" x14ac:dyDescent="0.25">
      <c r="A64" s="20" t="s">
        <v>295</v>
      </c>
      <c r="B64" s="6" t="s">
        <v>155</v>
      </c>
      <c r="C64" s="6" t="s">
        <v>156</v>
      </c>
      <c r="D64" s="6" t="s">
        <v>157</v>
      </c>
      <c r="E64" s="6" t="s">
        <v>31</v>
      </c>
      <c r="F64" s="6" t="s">
        <v>158</v>
      </c>
      <c r="G64" s="6" t="s">
        <v>124</v>
      </c>
      <c r="H64" s="6"/>
      <c r="I64" s="15">
        <v>61500</v>
      </c>
      <c r="J64" s="37"/>
      <c r="K64" s="37"/>
      <c r="L64" s="14"/>
      <c r="M64" s="14">
        <f t="shared" si="3"/>
        <v>0</v>
      </c>
      <c r="N64" s="20" t="s">
        <v>295</v>
      </c>
    </row>
    <row r="65" spans="1:14" s="7" customFormat="1" ht="25.5" x14ac:dyDescent="0.25">
      <c r="A65" s="20" t="s">
        <v>296</v>
      </c>
      <c r="B65" s="6" t="s">
        <v>173</v>
      </c>
      <c r="C65" s="6" t="s">
        <v>223</v>
      </c>
      <c r="D65" s="6" t="s">
        <v>224</v>
      </c>
      <c r="E65" s="6" t="s">
        <v>162</v>
      </c>
      <c r="F65" s="6" t="s">
        <v>174</v>
      </c>
      <c r="G65" s="6"/>
      <c r="H65" s="6" t="s">
        <v>162</v>
      </c>
      <c r="I65" s="16">
        <v>12750</v>
      </c>
      <c r="J65" s="37"/>
      <c r="K65" s="37"/>
      <c r="L65" s="14"/>
      <c r="M65" s="14">
        <f t="shared" si="3"/>
        <v>0</v>
      </c>
      <c r="N65" s="20" t="s">
        <v>296</v>
      </c>
    </row>
    <row r="66" spans="1:14" s="7" customFormat="1" x14ac:dyDescent="0.25">
      <c r="A66" s="25"/>
      <c r="B66" s="27"/>
      <c r="C66" s="27"/>
      <c r="D66" s="27"/>
      <c r="E66" s="27"/>
      <c r="F66" s="27"/>
      <c r="G66" s="27"/>
      <c r="H66" s="27"/>
      <c r="I66" s="28"/>
      <c r="K66" s="40"/>
      <c r="L66" s="39" t="s">
        <v>323</v>
      </c>
      <c r="M66" s="40">
        <f>SUM(M60:M65)</f>
        <v>0</v>
      </c>
      <c r="N66" s="25"/>
    </row>
    <row r="67" spans="1:14" s="7" customFormat="1" x14ac:dyDescent="0.25">
      <c r="A67" s="25"/>
      <c r="B67" s="27"/>
      <c r="C67" s="27"/>
      <c r="D67" s="27"/>
      <c r="E67" s="27"/>
      <c r="F67" s="27"/>
      <c r="G67" s="27"/>
      <c r="H67" s="27"/>
      <c r="I67" s="28"/>
      <c r="J67" s="32"/>
      <c r="K67" s="33"/>
      <c r="L67" s="33"/>
      <c r="M67" s="33"/>
      <c r="N67" s="25"/>
    </row>
    <row r="68" spans="1:14" s="7" customFormat="1" x14ac:dyDescent="0.25">
      <c r="A68" s="25"/>
      <c r="B68" s="27"/>
      <c r="C68" s="27"/>
      <c r="D68" s="27"/>
      <c r="E68" s="27"/>
      <c r="F68" s="27"/>
      <c r="G68" s="27"/>
      <c r="H68" s="27"/>
      <c r="I68" s="28"/>
      <c r="J68" s="29"/>
      <c r="K68" s="35"/>
      <c r="L68" s="35"/>
      <c r="M68" s="35"/>
      <c r="N68" s="25"/>
    </row>
    <row r="69" spans="1:14" ht="89.25" x14ac:dyDescent="0.2">
      <c r="A69" s="17" t="s">
        <v>297</v>
      </c>
      <c r="B69" s="1" t="s">
        <v>326</v>
      </c>
      <c r="C69" s="1" t="s">
        <v>0</v>
      </c>
      <c r="D69" s="1" t="s">
        <v>1</v>
      </c>
      <c r="E69" s="1"/>
      <c r="F69" s="1" t="s">
        <v>246</v>
      </c>
      <c r="G69" s="1" t="s">
        <v>247</v>
      </c>
      <c r="H69" s="1" t="s">
        <v>2</v>
      </c>
      <c r="I69" s="2" t="s">
        <v>248</v>
      </c>
      <c r="J69" s="1" t="s">
        <v>328</v>
      </c>
      <c r="K69" s="1" t="s">
        <v>329</v>
      </c>
      <c r="L69" s="1" t="s">
        <v>330</v>
      </c>
      <c r="M69" s="1" t="s">
        <v>331</v>
      </c>
      <c r="N69" s="17"/>
    </row>
    <row r="70" spans="1:14" s="7" customFormat="1" ht="25.5" x14ac:dyDescent="0.25">
      <c r="A70" s="20" t="s">
        <v>298</v>
      </c>
      <c r="B70" s="6" t="s">
        <v>51</v>
      </c>
      <c r="C70" s="6" t="s">
        <v>52</v>
      </c>
      <c r="D70" s="6" t="s">
        <v>53</v>
      </c>
      <c r="E70" s="6" t="s">
        <v>54</v>
      </c>
      <c r="F70" s="6" t="s">
        <v>55</v>
      </c>
      <c r="G70" s="6"/>
      <c r="H70" s="6" t="s">
        <v>56</v>
      </c>
      <c r="I70" s="15">
        <v>2700</v>
      </c>
      <c r="J70" s="37"/>
      <c r="K70" s="37"/>
      <c r="L70" s="14"/>
      <c r="M70" s="14">
        <f t="shared" ref="M70:M76" si="4">I70*L70</f>
        <v>0</v>
      </c>
      <c r="N70" s="20" t="s">
        <v>298</v>
      </c>
    </row>
    <row r="71" spans="1:14" s="7" customFormat="1" x14ac:dyDescent="0.25">
      <c r="A71" s="20" t="s">
        <v>299</v>
      </c>
      <c r="B71" s="6" t="s">
        <v>94</v>
      </c>
      <c r="C71" s="6" t="s">
        <v>95</v>
      </c>
      <c r="D71" s="6" t="s">
        <v>96</v>
      </c>
      <c r="E71" s="6" t="s">
        <v>31</v>
      </c>
      <c r="F71" s="6" t="s">
        <v>45</v>
      </c>
      <c r="G71" s="6"/>
      <c r="H71" s="6"/>
      <c r="I71" s="15">
        <v>93000</v>
      </c>
      <c r="J71" s="37"/>
      <c r="K71" s="37"/>
      <c r="L71" s="14"/>
      <c r="M71" s="14">
        <f t="shared" si="4"/>
        <v>0</v>
      </c>
      <c r="N71" s="20" t="s">
        <v>299</v>
      </c>
    </row>
    <row r="72" spans="1:14" s="7" customFormat="1" ht="38.25" x14ac:dyDescent="0.25">
      <c r="A72" s="20" t="s">
        <v>300</v>
      </c>
      <c r="B72" s="6" t="s">
        <v>241</v>
      </c>
      <c r="C72" s="6" t="s">
        <v>121</v>
      </c>
      <c r="D72" s="6" t="s">
        <v>122</v>
      </c>
      <c r="E72" s="6" t="s">
        <v>123</v>
      </c>
      <c r="F72" s="6"/>
      <c r="G72" s="6" t="s">
        <v>124</v>
      </c>
      <c r="H72" s="6" t="s">
        <v>99</v>
      </c>
      <c r="I72" s="15">
        <v>84000</v>
      </c>
      <c r="J72" s="37"/>
      <c r="K72" s="37"/>
      <c r="L72" s="14"/>
      <c r="M72" s="14">
        <f t="shared" si="4"/>
        <v>0</v>
      </c>
      <c r="N72" s="20" t="s">
        <v>300</v>
      </c>
    </row>
    <row r="73" spans="1:14" s="7" customFormat="1" ht="25.5" x14ac:dyDescent="0.25">
      <c r="A73" s="20" t="s">
        <v>301</v>
      </c>
      <c r="B73" s="6" t="s">
        <v>227</v>
      </c>
      <c r="C73" s="6" t="s">
        <v>125</v>
      </c>
      <c r="D73" s="6" t="s">
        <v>228</v>
      </c>
      <c r="E73" s="6" t="s">
        <v>31</v>
      </c>
      <c r="F73" s="6" t="s">
        <v>176</v>
      </c>
      <c r="G73" s="6" t="s">
        <v>32</v>
      </c>
      <c r="H73" s="6"/>
      <c r="I73" s="16">
        <v>33000</v>
      </c>
      <c r="J73" s="37"/>
      <c r="K73" s="37"/>
      <c r="L73" s="14"/>
      <c r="M73" s="14">
        <f t="shared" si="4"/>
        <v>0</v>
      </c>
      <c r="N73" s="20" t="s">
        <v>301</v>
      </c>
    </row>
    <row r="74" spans="1:14" s="7" customFormat="1" ht="25.5" x14ac:dyDescent="0.25">
      <c r="A74" s="20" t="s">
        <v>302</v>
      </c>
      <c r="B74" s="6" t="s">
        <v>229</v>
      </c>
      <c r="C74" s="6" t="s">
        <v>230</v>
      </c>
      <c r="D74" s="6" t="s">
        <v>231</v>
      </c>
      <c r="E74" s="6" t="s">
        <v>31</v>
      </c>
      <c r="F74" s="6" t="s">
        <v>158</v>
      </c>
      <c r="G74" s="6" t="s">
        <v>232</v>
      </c>
      <c r="H74" s="6"/>
      <c r="I74" s="16">
        <v>1200</v>
      </c>
      <c r="J74" s="37"/>
      <c r="K74" s="37"/>
      <c r="L74" s="14"/>
      <c r="M74" s="14">
        <f t="shared" si="4"/>
        <v>0</v>
      </c>
      <c r="N74" s="20" t="s">
        <v>302</v>
      </c>
    </row>
    <row r="75" spans="1:14" s="7" customFormat="1" x14ac:dyDescent="0.25">
      <c r="A75" s="20" t="s">
        <v>303</v>
      </c>
      <c r="B75" s="6" t="s">
        <v>245</v>
      </c>
      <c r="C75" s="6" t="s">
        <v>243</v>
      </c>
      <c r="D75" s="6" t="s">
        <v>244</v>
      </c>
      <c r="E75" s="6" t="s">
        <v>31</v>
      </c>
      <c r="F75" s="6"/>
      <c r="G75" s="6"/>
      <c r="H75" s="6"/>
      <c r="I75" s="15">
        <v>750</v>
      </c>
      <c r="J75" s="37"/>
      <c r="K75" s="37"/>
      <c r="L75" s="14"/>
      <c r="M75" s="14">
        <f t="shared" si="4"/>
        <v>0</v>
      </c>
      <c r="N75" s="20" t="s">
        <v>303</v>
      </c>
    </row>
    <row r="76" spans="1:14" s="7" customFormat="1" ht="25.5" x14ac:dyDescent="0.25">
      <c r="A76" s="20" t="s">
        <v>304</v>
      </c>
      <c r="B76" s="6" t="s">
        <v>237</v>
      </c>
      <c r="C76" s="6" t="s">
        <v>202</v>
      </c>
      <c r="D76" s="6" t="s">
        <v>225</v>
      </c>
      <c r="E76" s="6" t="s">
        <v>31</v>
      </c>
      <c r="F76" s="6"/>
      <c r="G76" s="6" t="s">
        <v>226</v>
      </c>
      <c r="H76" s="6"/>
      <c r="I76" s="16">
        <v>9000</v>
      </c>
      <c r="J76" s="37"/>
      <c r="K76" s="37"/>
      <c r="L76" s="14"/>
      <c r="M76" s="14">
        <f t="shared" si="4"/>
        <v>0</v>
      </c>
      <c r="N76" s="20" t="s">
        <v>304</v>
      </c>
    </row>
    <row r="77" spans="1:14" s="7" customFormat="1" x14ac:dyDescent="0.25">
      <c r="A77" s="25"/>
      <c r="B77" s="27"/>
      <c r="C77" s="27"/>
      <c r="D77" s="27"/>
      <c r="E77" s="27"/>
      <c r="F77" s="27"/>
      <c r="G77" s="27"/>
      <c r="H77" s="27"/>
      <c r="I77" s="28"/>
      <c r="K77" s="40"/>
      <c r="L77" s="39" t="s">
        <v>322</v>
      </c>
      <c r="M77" s="40">
        <f>SUM(M70:M76)</f>
        <v>0</v>
      </c>
      <c r="N77" s="25"/>
    </row>
    <row r="78" spans="1:14" s="7" customFormat="1" x14ac:dyDescent="0.25">
      <c r="A78" s="25"/>
      <c r="B78" s="27"/>
      <c r="C78" s="27"/>
      <c r="D78" s="27"/>
      <c r="E78" s="27"/>
      <c r="F78" s="27"/>
      <c r="G78" s="27"/>
      <c r="H78" s="27"/>
      <c r="I78" s="28"/>
      <c r="J78" s="29"/>
      <c r="K78" s="35"/>
      <c r="L78" s="35"/>
      <c r="M78" s="35"/>
      <c r="N78" s="25"/>
    </row>
    <row r="79" spans="1:14" s="7" customFormat="1" x14ac:dyDescent="0.25">
      <c r="A79" s="25"/>
      <c r="B79" s="27"/>
      <c r="C79" s="27"/>
      <c r="D79" s="27"/>
      <c r="E79" s="27"/>
      <c r="F79" s="27"/>
      <c r="G79" s="27"/>
      <c r="H79" s="27"/>
      <c r="I79" s="28"/>
      <c r="J79" s="29"/>
      <c r="K79" s="29"/>
      <c r="L79" s="29"/>
      <c r="M79" s="29"/>
      <c r="N79" s="25"/>
    </row>
    <row r="80" spans="1:14" ht="89.25" x14ac:dyDescent="0.2">
      <c r="A80" s="17" t="s">
        <v>305</v>
      </c>
      <c r="B80" s="1" t="s">
        <v>326</v>
      </c>
      <c r="C80" s="1" t="s">
        <v>0</v>
      </c>
      <c r="D80" s="1" t="s">
        <v>1</v>
      </c>
      <c r="E80" s="1"/>
      <c r="F80" s="1" t="s">
        <v>246</v>
      </c>
      <c r="G80" s="1" t="s">
        <v>247</v>
      </c>
      <c r="H80" s="1" t="s">
        <v>2</v>
      </c>
      <c r="I80" s="2" t="s">
        <v>248</v>
      </c>
      <c r="J80" s="1" t="s">
        <v>328</v>
      </c>
      <c r="K80" s="1" t="s">
        <v>329</v>
      </c>
      <c r="L80" s="1" t="s">
        <v>330</v>
      </c>
      <c r="M80" s="1" t="s">
        <v>331</v>
      </c>
      <c r="N80" s="17"/>
    </row>
    <row r="81" spans="1:14" s="7" customFormat="1" x14ac:dyDescent="0.25">
      <c r="A81" s="20" t="s">
        <v>306</v>
      </c>
      <c r="B81" s="6" t="s">
        <v>78</v>
      </c>
      <c r="C81" s="6" t="s">
        <v>79</v>
      </c>
      <c r="D81" s="6" t="s">
        <v>80</v>
      </c>
      <c r="E81" s="6" t="s">
        <v>31</v>
      </c>
      <c r="F81" s="6"/>
      <c r="G81" s="6"/>
      <c r="H81" s="6"/>
      <c r="I81" s="15">
        <v>18000</v>
      </c>
      <c r="J81" s="37"/>
      <c r="K81" s="37"/>
      <c r="L81" s="14"/>
      <c r="M81" s="14">
        <f t="shared" ref="M81:M84" si="5">I81*L81</f>
        <v>0</v>
      </c>
      <c r="N81" s="20" t="s">
        <v>306</v>
      </c>
    </row>
    <row r="82" spans="1:14" s="7" customFormat="1" ht="25.5" x14ac:dyDescent="0.25">
      <c r="A82" s="20" t="s">
        <v>307</v>
      </c>
      <c r="B82" s="8" t="s">
        <v>211</v>
      </c>
      <c r="C82" s="9" t="s">
        <v>212</v>
      </c>
      <c r="D82" s="10" t="s">
        <v>213</v>
      </c>
      <c r="E82" s="6" t="s">
        <v>6</v>
      </c>
      <c r="F82" s="9" t="s">
        <v>45</v>
      </c>
      <c r="G82" s="9" t="s">
        <v>201</v>
      </c>
      <c r="H82" s="8"/>
      <c r="I82" s="15">
        <v>18000</v>
      </c>
      <c r="J82" s="37"/>
      <c r="K82" s="37"/>
      <c r="L82" s="14"/>
      <c r="M82" s="14">
        <f t="shared" si="5"/>
        <v>0</v>
      </c>
      <c r="N82" s="20" t="s">
        <v>307</v>
      </c>
    </row>
    <row r="83" spans="1:14" s="7" customFormat="1" ht="25.5" x14ac:dyDescent="0.25">
      <c r="A83" s="20" t="s">
        <v>308</v>
      </c>
      <c r="B83" s="6" t="s">
        <v>239</v>
      </c>
      <c r="C83" s="6" t="s">
        <v>103</v>
      </c>
      <c r="D83" s="6" t="s">
        <v>104</v>
      </c>
      <c r="E83" s="6" t="s">
        <v>31</v>
      </c>
      <c r="F83" s="6" t="s">
        <v>105</v>
      </c>
      <c r="G83" s="6"/>
      <c r="H83" s="6"/>
      <c r="I83" s="15">
        <v>15000</v>
      </c>
      <c r="J83" s="37"/>
      <c r="K83" s="37"/>
      <c r="L83" s="14"/>
      <c r="M83" s="14">
        <f t="shared" si="5"/>
        <v>0</v>
      </c>
      <c r="N83" s="20" t="s">
        <v>308</v>
      </c>
    </row>
    <row r="84" spans="1:14" s="7" customFormat="1" x14ac:dyDescent="0.25">
      <c r="A84" s="20" t="s">
        <v>309</v>
      </c>
      <c r="B84" s="12" t="s">
        <v>164</v>
      </c>
      <c r="C84" s="6" t="s">
        <v>165</v>
      </c>
      <c r="D84" s="6" t="s">
        <v>166</v>
      </c>
      <c r="E84" s="6" t="s">
        <v>31</v>
      </c>
      <c r="F84" s="6" t="s">
        <v>167</v>
      </c>
      <c r="G84" s="6" t="s">
        <v>168</v>
      </c>
      <c r="H84" s="6"/>
      <c r="I84" s="15">
        <v>6600</v>
      </c>
      <c r="J84" s="37"/>
      <c r="K84" s="37"/>
      <c r="L84" s="14"/>
      <c r="M84" s="14">
        <f t="shared" si="5"/>
        <v>0</v>
      </c>
      <c r="N84" s="20" t="s">
        <v>309</v>
      </c>
    </row>
    <row r="85" spans="1:14" s="7" customFormat="1" x14ac:dyDescent="0.25">
      <c r="A85" s="26"/>
      <c r="B85" s="27"/>
      <c r="C85" s="27"/>
      <c r="D85" s="27"/>
      <c r="E85" s="27"/>
      <c r="F85" s="27"/>
      <c r="G85" s="27"/>
      <c r="H85" s="27"/>
      <c r="I85" s="28"/>
      <c r="K85" s="40"/>
      <c r="L85" s="39" t="s">
        <v>321</v>
      </c>
      <c r="M85" s="40">
        <f>SUM(M81:M84)</f>
        <v>0</v>
      </c>
      <c r="N85" s="25"/>
    </row>
    <row r="86" spans="1:14" s="7" customFormat="1" x14ac:dyDescent="0.25">
      <c r="A86" s="26"/>
      <c r="B86" s="27"/>
      <c r="C86" s="27"/>
      <c r="D86" s="27"/>
      <c r="E86" s="27"/>
      <c r="F86" s="27"/>
      <c r="G86" s="27"/>
      <c r="H86" s="27"/>
      <c r="I86" s="28"/>
      <c r="J86" s="29"/>
      <c r="K86" s="35"/>
      <c r="L86" s="35"/>
      <c r="M86" s="35"/>
      <c r="N86" s="25"/>
    </row>
    <row r="87" spans="1:14" s="7" customFormat="1" x14ac:dyDescent="0.25">
      <c r="A87" s="26"/>
      <c r="B87" s="27"/>
      <c r="C87" s="27"/>
      <c r="D87" s="27"/>
      <c r="E87" s="27"/>
      <c r="F87" s="27"/>
      <c r="G87" s="27"/>
      <c r="H87" s="27"/>
      <c r="I87" s="28"/>
      <c r="J87" s="29"/>
      <c r="K87" s="29"/>
      <c r="L87" s="29"/>
      <c r="M87" s="29"/>
      <c r="N87" s="25"/>
    </row>
    <row r="88" spans="1:14" ht="89.25" x14ac:dyDescent="0.2">
      <c r="A88" s="17" t="s">
        <v>310</v>
      </c>
      <c r="B88" s="1" t="s">
        <v>326</v>
      </c>
      <c r="C88" s="1" t="s">
        <v>0</v>
      </c>
      <c r="D88" s="1" t="s">
        <v>1</v>
      </c>
      <c r="E88" s="1"/>
      <c r="F88" s="1" t="s">
        <v>246</v>
      </c>
      <c r="G88" s="1" t="s">
        <v>247</v>
      </c>
      <c r="H88" s="1" t="s">
        <v>2</v>
      </c>
      <c r="I88" s="2" t="s">
        <v>248</v>
      </c>
      <c r="J88" s="1" t="s">
        <v>328</v>
      </c>
      <c r="K88" s="1" t="s">
        <v>329</v>
      </c>
      <c r="L88" s="1" t="s">
        <v>330</v>
      </c>
      <c r="M88" s="1" t="s">
        <v>331</v>
      </c>
      <c r="N88" s="17"/>
    </row>
    <row r="89" spans="1:14" s="7" customFormat="1" ht="25.5" x14ac:dyDescent="0.25">
      <c r="A89" s="20" t="s">
        <v>311</v>
      </c>
      <c r="B89" s="4" t="s">
        <v>41</v>
      </c>
      <c r="C89" s="6" t="s">
        <v>42</v>
      </c>
      <c r="D89" s="6" t="s">
        <v>43</v>
      </c>
      <c r="E89" s="6" t="s">
        <v>6</v>
      </c>
      <c r="F89" s="6" t="s">
        <v>44</v>
      </c>
      <c r="G89" s="6" t="s">
        <v>16</v>
      </c>
      <c r="H89" s="6"/>
      <c r="I89" s="15">
        <v>8700</v>
      </c>
      <c r="J89" s="37"/>
      <c r="K89" s="37"/>
      <c r="L89" s="14"/>
      <c r="M89" s="14">
        <f t="shared" ref="M89:M91" si="6">I89*L89</f>
        <v>0</v>
      </c>
      <c r="N89" s="20" t="s">
        <v>311</v>
      </c>
    </row>
    <row r="90" spans="1:14" s="7" customFormat="1" ht="25.5" x14ac:dyDescent="0.25">
      <c r="A90" s="20" t="s">
        <v>312</v>
      </c>
      <c r="B90" s="4" t="s">
        <v>89</v>
      </c>
      <c r="C90" s="6" t="s">
        <v>90</v>
      </c>
      <c r="D90" s="6" t="s">
        <v>91</v>
      </c>
      <c r="E90" s="6" t="s">
        <v>31</v>
      </c>
      <c r="F90" s="6" t="s">
        <v>92</v>
      </c>
      <c r="G90" s="6" t="s">
        <v>93</v>
      </c>
      <c r="H90" s="6"/>
      <c r="I90" s="15">
        <v>15000</v>
      </c>
      <c r="J90" s="37"/>
      <c r="K90" s="37"/>
      <c r="L90" s="14"/>
      <c r="M90" s="14">
        <f t="shared" si="6"/>
        <v>0</v>
      </c>
      <c r="N90" s="20" t="s">
        <v>312</v>
      </c>
    </row>
    <row r="91" spans="1:14" s="7" customFormat="1" ht="25.5" x14ac:dyDescent="0.25">
      <c r="A91" s="20" t="s">
        <v>313</v>
      </c>
      <c r="B91" s="11" t="s">
        <v>126</v>
      </c>
      <c r="C91" s="11" t="s">
        <v>127</v>
      </c>
      <c r="D91" s="11" t="s">
        <v>128</v>
      </c>
      <c r="E91" s="6" t="s">
        <v>31</v>
      </c>
      <c r="F91" s="13" t="s">
        <v>116</v>
      </c>
      <c r="G91" s="11" t="s">
        <v>50</v>
      </c>
      <c r="H91" s="11"/>
      <c r="I91" s="15">
        <v>22500</v>
      </c>
      <c r="J91" s="37"/>
      <c r="K91" s="37"/>
      <c r="L91" s="14"/>
      <c r="M91" s="14">
        <f t="shared" si="6"/>
        <v>0</v>
      </c>
      <c r="N91" s="20" t="s">
        <v>313</v>
      </c>
    </row>
    <row r="92" spans="1:14" s="7" customFormat="1" x14ac:dyDescent="0.25">
      <c r="A92" s="26"/>
      <c r="B92" s="30"/>
      <c r="C92" s="30"/>
      <c r="D92" s="30"/>
      <c r="E92" s="27"/>
      <c r="F92" s="31"/>
      <c r="G92" s="30"/>
      <c r="H92" s="30"/>
      <c r="I92" s="28"/>
      <c r="K92" s="40"/>
      <c r="L92" s="39" t="s">
        <v>320</v>
      </c>
      <c r="M92" s="40">
        <f>SUM(M89:M91)</f>
        <v>0</v>
      </c>
      <c r="N92" s="25"/>
    </row>
    <row r="93" spans="1:14" s="7" customFormat="1" x14ac:dyDescent="0.25">
      <c r="A93" s="26"/>
      <c r="B93" s="30"/>
      <c r="C93" s="30"/>
      <c r="D93" s="30"/>
      <c r="E93" s="27"/>
      <c r="F93" s="31"/>
      <c r="G93" s="30"/>
      <c r="H93" s="30"/>
      <c r="I93" s="28"/>
      <c r="J93" s="29"/>
      <c r="K93" s="35"/>
      <c r="L93" s="35"/>
      <c r="M93" s="35"/>
      <c r="N93" s="25"/>
    </row>
    <row r="94" spans="1:14" s="7" customFormat="1" x14ac:dyDescent="0.25">
      <c r="A94" s="26"/>
      <c r="B94" s="27"/>
      <c r="C94" s="27"/>
      <c r="D94" s="27"/>
      <c r="E94" s="27"/>
      <c r="F94" s="27"/>
      <c r="G94" s="27"/>
      <c r="H94" s="27"/>
      <c r="I94" s="28"/>
      <c r="J94" s="29"/>
      <c r="K94" s="29"/>
      <c r="L94" s="29"/>
      <c r="M94" s="29"/>
      <c r="N94" s="25"/>
    </row>
    <row r="95" spans="1:14" ht="89.25" x14ac:dyDescent="0.2">
      <c r="A95" s="17" t="s">
        <v>315</v>
      </c>
      <c r="B95" s="1" t="s">
        <v>326</v>
      </c>
      <c r="C95" s="1" t="s">
        <v>0</v>
      </c>
      <c r="D95" s="1" t="s">
        <v>1</v>
      </c>
      <c r="E95" s="1"/>
      <c r="F95" s="1" t="s">
        <v>246</v>
      </c>
      <c r="G95" s="1" t="s">
        <v>247</v>
      </c>
      <c r="H95" s="1" t="s">
        <v>2</v>
      </c>
      <c r="I95" s="2" t="s">
        <v>248</v>
      </c>
      <c r="J95" s="1" t="s">
        <v>328</v>
      </c>
      <c r="K95" s="1" t="s">
        <v>329</v>
      </c>
      <c r="L95" s="1" t="s">
        <v>330</v>
      </c>
      <c r="M95" s="1" t="s">
        <v>331</v>
      </c>
      <c r="N95" s="17"/>
    </row>
    <row r="96" spans="1:14" s="7" customFormat="1" ht="25.5" x14ac:dyDescent="0.25">
      <c r="A96" s="20" t="s">
        <v>314</v>
      </c>
      <c r="B96" s="12" t="s">
        <v>18</v>
      </c>
      <c r="C96" s="6" t="s">
        <v>19</v>
      </c>
      <c r="D96" s="6" t="s">
        <v>20</v>
      </c>
      <c r="E96" s="6" t="s">
        <v>31</v>
      </c>
      <c r="F96" s="6" t="s">
        <v>21</v>
      </c>
      <c r="G96" s="6" t="s">
        <v>22</v>
      </c>
      <c r="H96" s="6"/>
      <c r="I96" s="15">
        <v>24000</v>
      </c>
      <c r="J96" s="37"/>
      <c r="K96" s="37"/>
      <c r="L96" s="14"/>
      <c r="M96" s="14">
        <f>I96*L96</f>
        <v>0</v>
      </c>
      <c r="N96" s="20" t="s">
        <v>314</v>
      </c>
    </row>
    <row r="97" spans="1:15" s="7" customFormat="1" x14ac:dyDescent="0.25">
      <c r="A97" s="25"/>
      <c r="B97" s="27"/>
      <c r="C97" s="27"/>
      <c r="D97" s="27"/>
      <c r="E97" s="27"/>
      <c r="F97" s="27"/>
      <c r="G97" s="27"/>
      <c r="H97" s="27"/>
      <c r="I97" s="28"/>
      <c r="K97" s="40"/>
      <c r="L97" s="39" t="s">
        <v>319</v>
      </c>
      <c r="M97" s="40">
        <f>SUM(M96)</f>
        <v>0</v>
      </c>
      <c r="N97" s="25"/>
      <c r="O97" s="27"/>
    </row>
    <row r="98" spans="1:15" s="7" customFormat="1" x14ac:dyDescent="0.25">
      <c r="A98" s="18"/>
      <c r="N98" s="18"/>
    </row>
    <row r="99" spans="1:15" s="7" customFormat="1" ht="35.25" customHeight="1" x14ac:dyDescent="0.25">
      <c r="A99" s="18"/>
      <c r="B99" s="41" t="s">
        <v>332</v>
      </c>
      <c r="C99" s="41"/>
      <c r="D99" s="41"/>
      <c r="E99" s="41"/>
      <c r="F99" s="41"/>
      <c r="N99" s="18"/>
    </row>
    <row r="100" spans="1:15" s="7" customFormat="1" x14ac:dyDescent="0.25">
      <c r="A100" s="18"/>
      <c r="N100" s="18"/>
    </row>
    <row r="101" spans="1:15" s="7" customFormat="1" x14ac:dyDescent="0.25">
      <c r="A101" s="18"/>
      <c r="N101" s="18"/>
    </row>
    <row r="102" spans="1:15" s="7" customFormat="1" x14ac:dyDescent="0.25">
      <c r="A102" s="18"/>
      <c r="N102" s="18"/>
    </row>
    <row r="103" spans="1:15" s="7" customFormat="1" x14ac:dyDescent="0.25">
      <c r="A103" s="18"/>
      <c r="N103" s="18"/>
    </row>
    <row r="104" spans="1:15" s="7" customFormat="1" x14ac:dyDescent="0.25">
      <c r="A104" s="18"/>
      <c r="N104" s="18"/>
    </row>
    <row r="105" spans="1:15" s="7" customFormat="1" x14ac:dyDescent="0.25">
      <c r="A105" s="18"/>
      <c r="N105" s="18"/>
    </row>
  </sheetData>
  <sortState ref="A2:T62">
    <sortCondition ref="B2:B62"/>
  </sortState>
  <mergeCells count="1">
    <mergeCell ref="B99:F99"/>
  </mergeCells>
  <pageMargins left="0.70866141732283472" right="0.70866141732283472" top="0.15748031496062992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5:B65"/>
  <sheetViews>
    <sheetView workbookViewId="0">
      <selection sqref="A1:B102"/>
    </sheetView>
  </sheetViews>
  <sheetFormatPr defaultRowHeight="15" x14ac:dyDescent="0.25"/>
  <cols>
    <col min="1" max="1" width="17" customWidth="1"/>
    <col min="2" max="2" width="57.42578125" customWidth="1"/>
  </cols>
  <sheetData>
    <row r="65" spans="1:2" x14ac:dyDescent="0.25">
      <c r="A65" s="5"/>
      <c r="B65" s="5"/>
    </row>
  </sheetData>
  <sortState ref="A1:B61">
    <sortCondition ref="B1:B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2017-06-14T06:02:12Z</dcterms:modified>
</cp:coreProperties>
</file>